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0" yWindow="60" windowWidth="15195" windowHeight="9210" tabRatio="994" activeTab="5"/>
  </bookViews>
  <sheets>
    <sheet name="Vorlage Hauptbuch" sheetId="28" r:id="rId1"/>
    <sheet name="Kassabuch (2)" sheetId="24" r:id="rId2"/>
    <sheet name="Schritte zum Buchungssatz" sheetId="9" r:id="rId3"/>
    <sheet name="Buchungsliste (2)" sheetId="29" r:id="rId4"/>
    <sheet name="Buchungsliste" sheetId="8" r:id="rId5"/>
    <sheet name="Anlagenverzeichnis  " sheetId="17" r:id="rId6"/>
    <sheet name="Kassabuch" sheetId="19" r:id="rId7"/>
    <sheet name="Kassa-Bankbuch" sheetId="18" r:id="rId8"/>
    <sheet name="Wareneingangsbuch" sheetId="21" r:id="rId9"/>
    <sheet name="Um- &amp; Nachbuchungen - Druckvorl" sheetId="3" r:id="rId10"/>
    <sheet name="Betriebsabrechnungsbogen (2)" sheetId="27" r:id="rId11"/>
    <sheet name="Buchungsliste CRW" sheetId="4" r:id="rId12"/>
    <sheet name="Betriebsüberleitungsbogen" sheetId="13" r:id="rId13"/>
    <sheet name="Betriebsabrechnungsbogen" sheetId="14" r:id="rId14"/>
    <sheet name="Betriebsabrechnungsbogen Teilko" sheetId="23" r:id="rId15"/>
    <sheet name="Betriebsabrechnungsbogen groß" sheetId="20" r:id="rId16"/>
    <sheet name="Abschlusstabelle" sheetId="22" r:id="rId17"/>
    <sheet name="Vorlage Bewertung" sheetId="15" r:id="rId18"/>
  </sheets>
  <definedNames>
    <definedName name="_xlnm.Print_Area" localSheetId="4">Buchungsliste!$A$1:$F$32</definedName>
    <definedName name="_xlnm.Print_Area" localSheetId="3">'Buchungsliste (2)'!$A$1:$F$32</definedName>
  </definedNames>
  <calcPr calcId="145621"/>
</workbook>
</file>

<file path=xl/calcChain.xml><?xml version="1.0" encoding="utf-8"?>
<calcChain xmlns="http://schemas.openxmlformats.org/spreadsheetml/2006/main">
  <c r="C35" i="27" l="1"/>
  <c r="D35" i="27" s="1"/>
  <c r="C38" i="27"/>
  <c r="C37" i="27"/>
  <c r="E17" i="27"/>
  <c r="D17" i="27"/>
  <c r="C17" i="27"/>
  <c r="G16" i="27"/>
  <c r="G13" i="27"/>
  <c r="F13" i="27"/>
  <c r="E13" i="27"/>
  <c r="D13" i="27"/>
  <c r="E12" i="27"/>
  <c r="F12" i="27"/>
  <c r="D12" i="27"/>
  <c r="E11" i="27"/>
  <c r="F11" i="27"/>
  <c r="D11" i="27"/>
  <c r="E10" i="27"/>
  <c r="I24" i="27"/>
  <c r="C25" i="27" s="1"/>
  <c r="D39" i="14"/>
  <c r="D38" i="14"/>
  <c r="D37" i="14"/>
  <c r="D36" i="14"/>
  <c r="D35" i="14"/>
  <c r="D33" i="14"/>
  <c r="C33" i="14"/>
  <c r="C17" i="14"/>
  <c r="C25" i="14"/>
  <c r="G25" i="14" s="1"/>
  <c r="F15" i="14" s="1"/>
  <c r="F17" i="14" s="1"/>
  <c r="I24" i="14"/>
  <c r="G13" i="14"/>
  <c r="F13" i="14"/>
  <c r="E13" i="14"/>
  <c r="D13" i="14"/>
  <c r="F12" i="14"/>
  <c r="G11" i="14"/>
  <c r="E11" i="14"/>
  <c r="D11" i="14"/>
  <c r="F20" i="13"/>
  <c r="F18" i="13"/>
  <c r="F17" i="13"/>
  <c r="F16" i="13"/>
  <c r="F3" i="13"/>
  <c r="E3" i="13"/>
  <c r="F25" i="27" l="1"/>
  <c r="E19" i="27" s="1"/>
  <c r="E25" i="27"/>
  <c r="H25" i="27"/>
  <c r="G17" i="27" s="1"/>
  <c r="G25" i="27"/>
  <c r="F17" i="27" s="1"/>
  <c r="H25" i="14"/>
  <c r="G15" i="14" s="1"/>
  <c r="G17" i="14" s="1"/>
  <c r="E25" i="14"/>
  <c r="D15" i="14" s="1"/>
  <c r="D17" i="14" s="1"/>
  <c r="F25" i="14"/>
  <c r="E15" i="14" s="1"/>
  <c r="E17" i="14" s="1"/>
  <c r="E19" i="14" s="1"/>
  <c r="G18" i="27" l="1"/>
  <c r="G19" i="27" s="1"/>
  <c r="F18" i="27"/>
  <c r="F19" i="27" s="1"/>
  <c r="D19" i="27"/>
  <c r="C33" i="27" s="1"/>
  <c r="D33" i="27" s="1"/>
  <c r="D36" i="27" s="1"/>
  <c r="D19" i="14"/>
  <c r="G18" i="14"/>
  <c r="F18" i="14"/>
  <c r="F19" i="14" s="1"/>
  <c r="G19" i="14"/>
  <c r="D26" i="13"/>
  <c r="E26" i="13"/>
  <c r="F26" i="13"/>
  <c r="C26" i="13"/>
  <c r="D38" i="27" l="1"/>
  <c r="D37" i="27"/>
  <c r="D39" i="27" l="1"/>
</calcChain>
</file>

<file path=xl/comments1.xml><?xml version="1.0" encoding="utf-8"?>
<comments xmlns="http://schemas.openxmlformats.org/spreadsheetml/2006/main">
  <authors>
    <author>hbauer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Buchungsart: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KF - Eingangsrechnung
DF - Ausgangsrechnung
DZ - Zahlung AR
KZ - Zahlung ER
B - sonstige Buchungen
     (u.a. Kassabuchungen)</t>
        </r>
      </text>
    </comment>
  </commentList>
</comments>
</file>

<file path=xl/comments2.xml><?xml version="1.0" encoding="utf-8"?>
<comments xmlns="http://schemas.openxmlformats.org/spreadsheetml/2006/main">
  <authors>
    <author>hbauer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Buchungsart</t>
        </r>
        <r>
          <rPr>
            <sz val="8"/>
            <color indexed="81"/>
            <rFont val="Tahoma"/>
            <family val="2"/>
          </rPr>
          <t xml:space="preserve">
KF - Eingangsrechnung
DF - Ausgangsrechnung
KZ - Zahlung ER
DZ - Zahlung AR
B - Sonstige Belege</t>
        </r>
      </text>
    </comment>
  </commentList>
</comments>
</file>

<file path=xl/sharedStrings.xml><?xml version="1.0" encoding="utf-8"?>
<sst xmlns="http://schemas.openxmlformats.org/spreadsheetml/2006/main" count="372" uniqueCount="178">
  <si>
    <t>Dat.</t>
  </si>
  <si>
    <t>Text</t>
  </si>
  <si>
    <t>Betrag Soll</t>
  </si>
  <si>
    <t>Betrag Haben</t>
  </si>
  <si>
    <t>+/-</t>
  </si>
  <si>
    <t>Nebenrechnungen - Übung:</t>
  </si>
  <si>
    <t>Buchungssatz</t>
  </si>
  <si>
    <t xml:space="preserve"> +/-</t>
  </si>
  <si>
    <t>Buchungsliste</t>
  </si>
  <si>
    <t>Datum:</t>
  </si>
  <si>
    <t>BA</t>
  </si>
  <si>
    <t>Datum</t>
  </si>
  <si>
    <t>Soll</t>
  </si>
  <si>
    <t>Haben</t>
  </si>
  <si>
    <t>Belegnr.</t>
  </si>
  <si>
    <t>Betrag</t>
  </si>
  <si>
    <t>UST Betrag</t>
  </si>
  <si>
    <t>Gegenkonto</t>
  </si>
  <si>
    <t>Aktives/passives Bestandskonto</t>
  </si>
  <si>
    <t>Soll/Haben</t>
  </si>
  <si>
    <t>Konten?</t>
  </si>
  <si>
    <t>Vermehrung    Verminderung</t>
  </si>
  <si>
    <t>Buchungssatz:</t>
  </si>
  <si>
    <t>-</t>
  </si>
  <si>
    <t>+</t>
  </si>
  <si>
    <t>Beleg</t>
  </si>
  <si>
    <t>Aufwands-/Kostenart</t>
  </si>
  <si>
    <t>Aufwendungen</t>
  </si>
  <si>
    <t>Abgrenzung</t>
  </si>
  <si>
    <t>Kosten</t>
  </si>
  <si>
    <t>Summen</t>
  </si>
  <si>
    <t>BÜB</t>
  </si>
  <si>
    <t>Konto</t>
  </si>
  <si>
    <t>Betriebsabrechnungsbogen</t>
  </si>
  <si>
    <t>Kostenstellen</t>
  </si>
  <si>
    <t>Nr.</t>
  </si>
  <si>
    <t>Kostenart</t>
  </si>
  <si>
    <t>Gesamt- kosten</t>
  </si>
  <si>
    <t>Vorlage</t>
  </si>
  <si>
    <t>Rohstoffbewertung</t>
  </si>
  <si>
    <t>Menge</t>
  </si>
  <si>
    <t>Preis</t>
  </si>
  <si>
    <t>Bilanzansatz</t>
  </si>
  <si>
    <t>Inventarnr.</t>
  </si>
  <si>
    <t>Anzahl</t>
  </si>
  <si>
    <t>Anschaff.-
datum</t>
  </si>
  <si>
    <t>Lieferant</t>
  </si>
  <si>
    <t>Anschaff.-
wert</t>
  </si>
  <si>
    <t>Bezugs-
kosten</t>
  </si>
  <si>
    <t>Aktivierungs-
pflichtiger
Betrag</t>
  </si>
  <si>
    <t>a. o. AfA</t>
  </si>
  <si>
    <t>Nutzungsdauer</t>
  </si>
  <si>
    <t>%</t>
  </si>
  <si>
    <t>Abschrei-
bungsbe-
trag</t>
  </si>
  <si>
    <t>Buch-wert</t>
  </si>
  <si>
    <t>Einzel-preis</t>
  </si>
  <si>
    <t>Datum
Inbetriebn</t>
  </si>
  <si>
    <t>Beleg-nummer</t>
  </si>
  <si>
    <t>OP Nummer</t>
  </si>
  <si>
    <t xml:space="preserve">Kombiniertes Kassa-/Bankbuch mit Verteilungstabelle </t>
  </si>
  <si>
    <t>Unternehmen</t>
  </si>
  <si>
    <t xml:space="preserve">Kassa-/Bankbuch mit Verteilungstabelle </t>
  </si>
  <si>
    <t>lfd.
Nr.</t>
  </si>
  <si>
    <t>Kassa</t>
  </si>
  <si>
    <t>Bank</t>
  </si>
  <si>
    <t>Aufgliederung
Einnahmen</t>
  </si>
  <si>
    <t>Aufgliederung Ausgaben</t>
  </si>
  <si>
    <t>Einnahmen</t>
  </si>
  <si>
    <t>Ausgaben</t>
  </si>
  <si>
    <t>USt</t>
  </si>
  <si>
    <t>VSt</t>
  </si>
  <si>
    <t>Erlöse</t>
  </si>
  <si>
    <t>Sonstige Einnahmen</t>
  </si>
  <si>
    <t>Übertrag</t>
  </si>
  <si>
    <t>Kassabuch</t>
  </si>
  <si>
    <t xml:space="preserve">per: </t>
  </si>
  <si>
    <t>brutto</t>
  </si>
  <si>
    <t>Eingang</t>
  </si>
  <si>
    <t>Ausgang</t>
  </si>
  <si>
    <t>Saldo</t>
  </si>
  <si>
    <t>Wareneingangsbuch</t>
  </si>
  <si>
    <t xml:space="preserve">Monat </t>
  </si>
  <si>
    <t>Lfd. Nr.</t>
  </si>
  <si>
    <t>Tag des Erwerbes</t>
  </si>
  <si>
    <t>Beleg-
nummer</t>
  </si>
  <si>
    <t>Lieferant
Name und Wohnort</t>
  </si>
  <si>
    <t>Art der Ware
Sammelbezeichnung</t>
  </si>
  <si>
    <t>Rechnungs- betrag</t>
  </si>
  <si>
    <t>Vorsteuer</t>
  </si>
  <si>
    <t>Abzüge</t>
  </si>
  <si>
    <t>Waren-
nebenkosten</t>
  </si>
  <si>
    <t>Rechnung
bezahlt am</t>
  </si>
  <si>
    <t>Anlagenverzeichnis</t>
  </si>
  <si>
    <t>Kontobezeichnung</t>
  </si>
  <si>
    <t>U-Nr.</t>
  </si>
  <si>
    <t>Aktiva</t>
  </si>
  <si>
    <t>Passiva</t>
  </si>
  <si>
    <t>Aufwände</t>
  </si>
  <si>
    <t>Erträge</t>
  </si>
  <si>
    <t>Saldenbilanz</t>
  </si>
  <si>
    <t>Um- Nachbuchungen</t>
  </si>
  <si>
    <t>Vermögensbilanz</t>
  </si>
  <si>
    <t>Erfolgsbilanz</t>
  </si>
  <si>
    <t>Gesamt-kosten</t>
  </si>
  <si>
    <t>Fixkosten</t>
  </si>
  <si>
    <t>Var. Kosten</t>
  </si>
  <si>
    <t>Gegenstand</t>
  </si>
  <si>
    <t>Konto Soll - Konto Haben</t>
  </si>
  <si>
    <t>Übung 5</t>
  </si>
  <si>
    <t>Waren-einkäufe</t>
  </si>
  <si>
    <t>Personal</t>
  </si>
  <si>
    <t>LKW Ausgaben</t>
  </si>
  <si>
    <t>Miete</t>
  </si>
  <si>
    <t>Übrige</t>
  </si>
  <si>
    <t>Tag</t>
  </si>
  <si>
    <t>Beleg Nr.</t>
  </si>
  <si>
    <t>Konto Nr.</t>
  </si>
  <si>
    <t>vom                          bis</t>
  </si>
  <si>
    <t>Rohstoffverbrauch</t>
  </si>
  <si>
    <t>Div</t>
  </si>
  <si>
    <t>Fertigungslöhne</t>
  </si>
  <si>
    <t>Hilfslöhne</t>
  </si>
  <si>
    <t>Gehälter</t>
  </si>
  <si>
    <t>Abschreibungen</t>
  </si>
  <si>
    <t>Mietaufwand</t>
  </si>
  <si>
    <t>Versicherungsaufw.</t>
  </si>
  <si>
    <t>Schadensfälle</t>
  </si>
  <si>
    <t>Div. Aufwände</t>
  </si>
  <si>
    <t>Lohnnebenkosten FL</t>
  </si>
  <si>
    <t>Lohnnebenkosten HL</t>
  </si>
  <si>
    <t>UB und WR Arbeiter*</t>
  </si>
  <si>
    <t>*wird durch die Lohnnebenkosten erfasst!</t>
  </si>
  <si>
    <t>dahe auf 0 setzen!</t>
  </si>
  <si>
    <t>Gehaltsnebenkosten</t>
  </si>
  <si>
    <t>April</t>
  </si>
  <si>
    <t>Versicherung 18.000 pro Jahr : 12 Monate = 1500 für April</t>
  </si>
  <si>
    <t>Miete 3000 für 6 Monate : 6 = 500 für April</t>
  </si>
  <si>
    <t>Kalk. Zinsen</t>
  </si>
  <si>
    <r>
      <t xml:space="preserve">Kalk. </t>
    </r>
    <r>
      <rPr>
        <sz val="16"/>
        <color rgb="FFFF0000"/>
        <rFont val="Arial"/>
        <family val="2"/>
      </rPr>
      <t>Zinsen</t>
    </r>
  </si>
  <si>
    <r>
      <rPr>
        <sz val="16"/>
        <color rgb="FFFF0000"/>
        <rFont val="Arial"/>
        <family val="2"/>
      </rPr>
      <t>Zinsen</t>
    </r>
    <r>
      <rPr>
        <sz val="16"/>
        <color indexed="8"/>
        <rFont val="Arial"/>
        <family val="2"/>
      </rPr>
      <t>aufwand Bankkr.</t>
    </r>
  </si>
  <si>
    <t>Kalk. Abschreibung</t>
  </si>
  <si>
    <r>
      <t xml:space="preserve">Kalk. </t>
    </r>
    <r>
      <rPr>
        <sz val="16"/>
        <color rgb="FF00B050"/>
        <rFont val="Arial"/>
        <family val="2"/>
      </rPr>
      <t>Abschreibung</t>
    </r>
  </si>
  <si>
    <r>
      <t xml:space="preserve">Kalk. </t>
    </r>
    <r>
      <rPr>
        <sz val="16"/>
        <color rgb="FFFF0000"/>
        <rFont val="Arial"/>
        <family val="2"/>
      </rPr>
      <t>Unternehmerlohn</t>
    </r>
  </si>
  <si>
    <t>Kalk. Wagnisse</t>
  </si>
  <si>
    <r>
      <t xml:space="preserve">Kalk. </t>
    </r>
    <r>
      <rPr>
        <sz val="16"/>
        <color rgb="FF7030A0"/>
        <rFont val="Arial"/>
        <family val="2"/>
      </rPr>
      <t>Wagnisse</t>
    </r>
  </si>
  <si>
    <t>Gesetz. Lohnabg.*</t>
  </si>
  <si>
    <t>Gesetz. Gehaltsabg.*</t>
  </si>
  <si>
    <t>Hilfsstoffverbrauch</t>
  </si>
  <si>
    <t>Energieverbrauch</t>
  </si>
  <si>
    <t>Lohnnebenk. FL</t>
  </si>
  <si>
    <t>Lohnnebenk. HL</t>
  </si>
  <si>
    <t>Div. Kosten</t>
  </si>
  <si>
    <t>Einzelkosten</t>
  </si>
  <si>
    <t>e</t>
  </si>
  <si>
    <t>Material</t>
  </si>
  <si>
    <t>Fertigung</t>
  </si>
  <si>
    <t>Verwaltung</t>
  </si>
  <si>
    <t>Vertrieb</t>
  </si>
  <si>
    <t>(runden)</t>
  </si>
  <si>
    <t>1 Teil</t>
  </si>
  <si>
    <t>Gemeinkostensummen</t>
  </si>
  <si>
    <t>Gemeinkosten</t>
  </si>
  <si>
    <t>Zuschlagsbasis</t>
  </si>
  <si>
    <t>Beispiel:</t>
  </si>
  <si>
    <t>Aufgrund der errechneten Werte wird ein Esstisch kalkuliert:</t>
  </si>
  <si>
    <t>Materialkosten</t>
  </si>
  <si>
    <t>Lohnkosten</t>
  </si>
  <si>
    <t xml:space="preserve"> + Materialgemeinkosten</t>
  </si>
  <si>
    <t xml:space="preserve"> + Fertigungsgemeinkosten</t>
  </si>
  <si>
    <t>Herstellkosten</t>
  </si>
  <si>
    <t xml:space="preserve"> + Verwaltung</t>
  </si>
  <si>
    <t xml:space="preserve"> + Vertrieb</t>
  </si>
  <si>
    <t>Selbstkosten</t>
  </si>
  <si>
    <t>Übung 6</t>
  </si>
  <si>
    <t>Aufgrund der errechneten Werte wird ein SCHRANK kalkuliert:</t>
  </si>
  <si>
    <t>Wie hoch sind die Selbstkosten?</t>
  </si>
  <si>
    <t>Stromverbrauch</t>
  </si>
  <si>
    <t>WIR: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</si>
</sst>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D_M_-;\-* #,##0.00\ _D_M_-;_-* &quot;-&quot;??\ _D_M_-;_-@_-"/>
    <numFmt numFmtId="167" formatCode="0.0%"/>
    <numFmt numFmtId="168" formatCode="000"/>
    <numFmt numFmtId="169" formatCode="#,##0.0\ \ \ ;#,##0.0\ \ \ ;&quot;&quot;"/>
    <numFmt numFmtId="170" formatCode="0.00\ &quot;€ pro Stunde&quot;"/>
    <numFmt numFmtId="171" formatCode="_(* #,##0.00_);_(* \(#,##0.00\);_(* &quot;-&quot;??_);_(@_)"/>
    <numFmt numFmtId="172" formatCode="_-* #,##0.00_-;\-* #,##0.00_-;_-* &quot;&quot;??_-;_-@_-"/>
    <numFmt numFmtId="173" formatCode="0.0;\-0.0;&quot;&quot;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6"/>
      <color rgb="FFFF0000"/>
      <name val="Arial"/>
      <family val="2"/>
    </font>
    <font>
      <sz val="16"/>
      <color rgb="FF00B050"/>
      <name val="Arial"/>
      <family val="2"/>
    </font>
    <font>
      <sz val="16"/>
      <color rgb="FF7030A0"/>
      <name val="Arial"/>
      <family val="2"/>
    </font>
    <font>
      <sz val="18"/>
      <name val="Arial"/>
      <family val="2"/>
    </font>
    <font>
      <sz val="11"/>
      <color theme="0"/>
      <name val="Calibri"/>
      <family val="2"/>
      <scheme val="minor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6"/>
      </patternFill>
    </fill>
  </fills>
  <borders count="58">
    <border>
      <left/>
      <right/>
      <top/>
      <bottom/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medium">
        <color indexed="8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medium">
        <color indexed="8"/>
      </right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8" fillId="0" borderId="0"/>
    <xf numFmtId="0" fontId="13" fillId="0" borderId="0"/>
    <xf numFmtId="164" fontId="32" fillId="0" borderId="0" applyFont="0" applyFill="0" applyBorder="0" applyAlignment="0" applyProtection="0"/>
    <xf numFmtId="0" fontId="40" fillId="13" borderId="0" applyNumberFormat="0" applyBorder="0" applyAlignment="0" applyProtection="0"/>
    <xf numFmtId="0" fontId="37" fillId="14" borderId="0" applyNumberFormat="0" applyBorder="0" applyAlignment="0" applyProtection="0"/>
  </cellStyleXfs>
  <cellXfs count="3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166" fontId="1" fillId="0" borderId="0" xfId="2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/>
    <xf numFmtId="14" fontId="9" fillId="0" borderId="12" xfId="0" applyNumberFormat="1" applyFont="1" applyBorder="1" applyAlignment="1">
      <alignment horizontal="center"/>
    </xf>
    <xf numFmtId="0" fontId="0" fillId="0" borderId="12" xfId="0" applyBorder="1"/>
    <xf numFmtId="166" fontId="1" fillId="0" borderId="12" xfId="2" applyBorder="1" applyAlignment="1">
      <alignment horizontal="center"/>
    </xf>
    <xf numFmtId="166" fontId="3" fillId="2" borderId="13" xfId="2" applyFont="1" applyFill="1" applyBorder="1" applyAlignment="1">
      <alignment horizontal="center" vertical="justify" wrapText="1"/>
    </xf>
    <xf numFmtId="0" fontId="13" fillId="0" borderId="0" xfId="10"/>
    <xf numFmtId="43" fontId="1" fillId="0" borderId="0" xfId="1"/>
    <xf numFmtId="43" fontId="5" fillId="0" borderId="0" xfId="1" applyFont="1" applyFill="1"/>
    <xf numFmtId="0" fontId="0" fillId="0" borderId="13" xfId="0" applyBorder="1"/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13" xfId="0" applyFont="1" applyBorder="1"/>
    <xf numFmtId="0" fontId="16" fillId="0" borderId="13" xfId="0" applyFont="1" applyBorder="1" applyAlignment="1">
      <alignment horizontal="center"/>
    </xf>
    <xf numFmtId="0" fontId="0" fillId="3" borderId="12" xfId="0" applyFill="1" applyBorder="1"/>
    <xf numFmtId="0" fontId="1" fillId="3" borderId="12" xfId="0" applyFont="1" applyFill="1" applyBorder="1" applyAlignment="1">
      <alignment horizontal="left"/>
    </xf>
    <xf numFmtId="44" fontId="0" fillId="3" borderId="12" xfId="5" applyFont="1" applyFill="1" applyBorder="1"/>
    <xf numFmtId="0" fontId="0" fillId="0" borderId="0" xfId="0" applyAlignment="1">
      <alignment horizontal="left"/>
    </xf>
    <xf numFmtId="0" fontId="17" fillId="0" borderId="13" xfId="0" applyFont="1" applyBorder="1"/>
    <xf numFmtId="0" fontId="0" fillId="0" borderId="13" xfId="0" applyBorder="1" applyAlignment="1">
      <alignment horizontal="center"/>
    </xf>
    <xf numFmtId="0" fontId="19" fillId="0" borderId="0" xfId="9" applyFont="1"/>
    <xf numFmtId="169" fontId="19" fillId="2" borderId="13" xfId="9" applyNumberFormat="1" applyFont="1" applyFill="1" applyBorder="1" applyAlignment="1" applyProtection="1">
      <alignment horizontal="right"/>
      <protection hidden="1"/>
    </xf>
    <xf numFmtId="0" fontId="19" fillId="0" borderId="13" xfId="9" applyFont="1" applyBorder="1"/>
    <xf numFmtId="0" fontId="19" fillId="0" borderId="25" xfId="9" applyFont="1" applyBorder="1"/>
    <xf numFmtId="169" fontId="19" fillId="3" borderId="13" xfId="9" applyNumberFormat="1" applyFont="1" applyFill="1" applyBorder="1" applyAlignment="1" applyProtection="1">
      <alignment horizontal="right"/>
      <protection hidden="1"/>
    </xf>
    <xf numFmtId="169" fontId="19" fillId="4" borderId="13" xfId="9" applyNumberFormat="1" applyFont="1" applyFill="1" applyBorder="1" applyAlignment="1" applyProtection="1">
      <alignment horizontal="right"/>
      <protection locked="0"/>
    </xf>
    <xf numFmtId="169" fontId="19" fillId="4" borderId="13" xfId="9" applyNumberFormat="1" applyFont="1" applyFill="1" applyBorder="1" applyAlignment="1" applyProtection="1">
      <alignment horizontal="right"/>
      <protection hidden="1"/>
    </xf>
    <xf numFmtId="168" fontId="19" fillId="4" borderId="13" xfId="9" applyNumberFormat="1" applyFont="1" applyFill="1" applyBorder="1" applyAlignment="1" applyProtection="1">
      <alignment horizontal="right"/>
      <protection locked="0"/>
    </xf>
    <xf numFmtId="0" fontId="19" fillId="4" borderId="13" xfId="9" applyFont="1" applyFill="1" applyBorder="1" applyAlignment="1" applyProtection="1">
      <alignment horizontal="left" vertical="top"/>
      <protection hidden="1"/>
    </xf>
    <xf numFmtId="0" fontId="19" fillId="4" borderId="13" xfId="9" applyFont="1" applyFill="1" applyBorder="1" applyAlignment="1" applyProtection="1">
      <alignment horizontal="left" vertical="top"/>
      <protection locked="0"/>
    </xf>
    <xf numFmtId="168" fontId="19" fillId="4" borderId="16" xfId="9" applyNumberFormat="1" applyFont="1" applyFill="1" applyBorder="1" applyAlignment="1" applyProtection="1">
      <alignment horizontal="right"/>
      <protection locked="0"/>
    </xf>
    <xf numFmtId="0" fontId="19" fillId="4" borderId="16" xfId="9" applyFont="1" applyFill="1" applyBorder="1" applyAlignment="1" applyProtection="1">
      <alignment horizontal="left" vertical="top"/>
      <protection hidden="1"/>
    </xf>
    <xf numFmtId="169" fontId="19" fillId="4" borderId="16" xfId="9" applyNumberFormat="1" applyFont="1" applyFill="1" applyBorder="1" applyAlignment="1" applyProtection="1">
      <alignment horizontal="right"/>
      <protection locked="0"/>
    </xf>
    <xf numFmtId="169" fontId="19" fillId="2" borderId="16" xfId="9" applyNumberFormat="1" applyFont="1" applyFill="1" applyBorder="1" applyAlignment="1" applyProtection="1">
      <alignment horizontal="right"/>
      <protection hidden="1"/>
    </xf>
    <xf numFmtId="0" fontId="19" fillId="0" borderId="26" xfId="9" applyFont="1" applyBorder="1" applyAlignment="1" applyProtection="1">
      <alignment horizontal="center" vertical="center"/>
      <protection hidden="1"/>
    </xf>
    <xf numFmtId="0" fontId="19" fillId="0" borderId="27" xfId="9" applyFont="1" applyBorder="1" applyAlignment="1" applyProtection="1">
      <alignment horizontal="center" vertical="center"/>
      <protection hidden="1"/>
    </xf>
    <xf numFmtId="0" fontId="19" fillId="0" borderId="28" xfId="9" applyFont="1" applyBorder="1" applyAlignment="1" applyProtection="1">
      <alignment horizontal="center" vertical="center"/>
      <protection hidden="1"/>
    </xf>
    <xf numFmtId="0" fontId="21" fillId="0" borderId="0" xfId="9" applyFont="1"/>
    <xf numFmtId="0" fontId="20" fillId="0" borderId="29" xfId="9" applyFont="1" applyBorder="1" applyAlignment="1" applyProtection="1">
      <alignment horizontal="centerContinuous" vertical="center" wrapText="1"/>
      <protection hidden="1"/>
    </xf>
    <xf numFmtId="0" fontId="20" fillId="0" borderId="29" xfId="9" applyFont="1" applyBorder="1" applyAlignment="1" applyProtection="1">
      <alignment horizontal="center" wrapText="1"/>
      <protection hidden="1"/>
    </xf>
    <xf numFmtId="166" fontId="20" fillId="4" borderId="13" xfId="9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9" applyFont="1" applyBorder="1" applyProtection="1">
      <protection locked="0" hidden="1"/>
    </xf>
    <xf numFmtId="4" fontId="21" fillId="4" borderId="13" xfId="9" applyNumberFormat="1" applyFont="1" applyFill="1" applyBorder="1" applyProtection="1">
      <protection hidden="1"/>
    </xf>
    <xf numFmtId="166" fontId="21" fillId="0" borderId="0" xfId="9" applyNumberFormat="1" applyFont="1"/>
    <xf numFmtId="0" fontId="23" fillId="0" borderId="0" xfId="8" applyFont="1"/>
    <xf numFmtId="49" fontId="23" fillId="0" borderId="0" xfId="8" applyNumberFormat="1" applyFont="1"/>
    <xf numFmtId="171" fontId="23" fillId="0" borderId="0" xfId="8" applyNumberFormat="1" applyFont="1"/>
    <xf numFmtId="0" fontId="23" fillId="2" borderId="13" xfId="8" applyFont="1" applyFill="1" applyBorder="1"/>
    <xf numFmtId="0" fontId="23" fillId="0" borderId="13" xfId="8" applyFont="1" applyFill="1" applyBorder="1"/>
    <xf numFmtId="171" fontId="23" fillId="0" borderId="13" xfId="3" applyFont="1" applyFill="1" applyBorder="1"/>
    <xf numFmtId="0" fontId="23" fillId="0" borderId="13" xfId="8" applyFont="1" applyBorder="1"/>
    <xf numFmtId="171" fontId="23" fillId="0" borderId="13" xfId="3" applyFont="1" applyBorder="1"/>
    <xf numFmtId="171" fontId="23" fillId="2" borderId="13" xfId="3" applyFont="1" applyFill="1" applyBorder="1"/>
    <xf numFmtId="4" fontId="21" fillId="0" borderId="13" xfId="9" applyNumberFormat="1" applyFont="1" applyFill="1" applyBorder="1" applyProtection="1">
      <protection hidden="1"/>
    </xf>
    <xf numFmtId="166" fontId="21" fillId="0" borderId="13" xfId="9" applyNumberFormat="1" applyFont="1" applyFill="1" applyBorder="1" applyProtection="1">
      <protection locked="0"/>
    </xf>
    <xf numFmtId="166" fontId="21" fillId="0" borderId="13" xfId="9" applyNumberFormat="1" applyFont="1" applyFill="1" applyBorder="1"/>
    <xf numFmtId="166" fontId="21" fillId="0" borderId="13" xfId="9" applyNumberFormat="1" applyFont="1" applyFill="1" applyBorder="1" applyProtection="1">
      <protection hidden="1"/>
    </xf>
    <xf numFmtId="166" fontId="21" fillId="0" borderId="13" xfId="9" applyNumberFormat="1" applyFont="1" applyFill="1" applyBorder="1" applyAlignment="1" applyProtection="1">
      <alignment horizontal="center"/>
      <protection locked="0"/>
    </xf>
    <xf numFmtId="167" fontId="21" fillId="0" borderId="13" xfId="9" applyNumberFormat="1" applyFont="1" applyFill="1" applyBorder="1" applyAlignment="1" applyProtection="1">
      <alignment horizontal="center"/>
      <protection locked="0"/>
    </xf>
    <xf numFmtId="170" fontId="21" fillId="0" borderId="13" xfId="9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center" textRotation="90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14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172" fontId="0" fillId="0" borderId="13" xfId="1" applyNumberFormat="1" applyFont="1" applyFill="1" applyBorder="1" applyAlignment="1" applyProtection="1">
      <alignment vertical="center"/>
      <protection hidden="1"/>
    </xf>
    <xf numFmtId="173" fontId="0" fillId="0" borderId="13" xfId="1" applyNumberFormat="1" applyFont="1" applyFill="1" applyBorder="1" applyAlignment="1" applyProtection="1">
      <alignment vertical="center"/>
      <protection hidden="1"/>
    </xf>
    <xf numFmtId="172" fontId="0" fillId="0" borderId="13" xfId="0" applyNumberFormat="1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14" fontId="0" fillId="0" borderId="13" xfId="0" applyNumberFormat="1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 wrapText="1"/>
      <protection hidden="1"/>
    </xf>
    <xf numFmtId="43" fontId="0" fillId="0" borderId="13" xfId="1" applyFont="1" applyFill="1" applyBorder="1" applyAlignment="1" applyProtection="1">
      <alignment vertical="center"/>
      <protection hidden="1"/>
    </xf>
    <xf numFmtId="0" fontId="25" fillId="0" borderId="0" xfId="7" applyFont="1" applyProtection="1">
      <protection hidden="1"/>
    </xf>
    <xf numFmtId="0" fontId="25" fillId="0" borderId="25" xfId="7" applyFont="1" applyBorder="1" applyProtection="1">
      <protection hidden="1"/>
    </xf>
    <xf numFmtId="0" fontId="25" fillId="0" borderId="30" xfId="7" applyFont="1" applyBorder="1" applyProtection="1">
      <protection hidden="1"/>
    </xf>
    <xf numFmtId="0" fontId="24" fillId="0" borderId="30" xfId="7" applyFont="1" applyBorder="1" applyProtection="1">
      <protection hidden="1"/>
    </xf>
    <xf numFmtId="0" fontId="25" fillId="0" borderId="24" xfId="7" applyFont="1" applyBorder="1" applyProtection="1">
      <protection hidden="1"/>
    </xf>
    <xf numFmtId="0" fontId="25" fillId="4" borderId="13" xfId="7" applyFont="1" applyFill="1" applyBorder="1" applyAlignment="1" applyProtection="1">
      <alignment horizontal="center" vertical="center" wrapText="1"/>
      <protection hidden="1"/>
    </xf>
    <xf numFmtId="0" fontId="25" fillId="0" borderId="13" xfId="7" applyFont="1" applyFill="1" applyBorder="1" applyAlignment="1" applyProtection="1">
      <alignment horizontal="center" vertical="center" wrapText="1"/>
      <protection hidden="1"/>
    </xf>
    <xf numFmtId="0" fontId="25" fillId="5" borderId="13" xfId="7" applyFont="1" applyFill="1" applyBorder="1" applyAlignment="1" applyProtection="1">
      <alignment horizontal="center" vertical="center" wrapText="1"/>
      <protection hidden="1"/>
    </xf>
    <xf numFmtId="0" fontId="25" fillId="4" borderId="0" xfId="7" applyFont="1" applyFill="1" applyBorder="1" applyAlignment="1" applyProtection="1">
      <alignment horizontal="center" vertical="center" wrapText="1"/>
      <protection hidden="1"/>
    </xf>
    <xf numFmtId="4" fontId="24" fillId="4" borderId="0" xfId="7" applyNumberFormat="1" applyFont="1" applyFill="1" applyBorder="1" applyAlignment="1" applyProtection="1">
      <alignment vertical="center" wrapText="1"/>
      <protection hidden="1"/>
    </xf>
    <xf numFmtId="4" fontId="25" fillId="0" borderId="0" xfId="7" applyNumberFormat="1" applyFont="1" applyProtection="1">
      <protection hidden="1"/>
    </xf>
    <xf numFmtId="166" fontId="4" fillId="0" borderId="12" xfId="4" applyFont="1" applyBorder="1"/>
    <xf numFmtId="14" fontId="9" fillId="0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/>
    <xf numFmtId="49" fontId="5" fillId="0" borderId="13" xfId="0" applyNumberFormat="1" applyFont="1" applyBorder="1"/>
    <xf numFmtId="166" fontId="5" fillId="0" borderId="13" xfId="4" applyFont="1" applyBorder="1"/>
    <xf numFmtId="0" fontId="27" fillId="0" borderId="13" xfId="0" applyFont="1" applyBorder="1" applyAlignment="1">
      <alignment horizontal="right"/>
    </xf>
    <xf numFmtId="166" fontId="6" fillId="0" borderId="13" xfId="4" applyFont="1" applyFill="1" applyBorder="1"/>
    <xf numFmtId="0" fontId="6" fillId="0" borderId="13" xfId="0" applyFont="1" applyBorder="1" applyAlignment="1">
      <alignment horizontal="right"/>
    </xf>
    <xf numFmtId="166" fontId="1" fillId="0" borderId="13" xfId="4" applyFill="1" applyBorder="1"/>
    <xf numFmtId="0" fontId="4" fillId="0" borderId="30" xfId="0" applyFont="1" applyBorder="1" applyAlignment="1" applyProtection="1">
      <alignment horizontal="right" vertical="center"/>
      <protection hidden="1"/>
    </xf>
    <xf numFmtId="0" fontId="4" fillId="5" borderId="30" xfId="0" applyFont="1" applyFill="1" applyBorder="1" applyAlignment="1" applyProtection="1">
      <alignment vertical="center"/>
      <protection hidden="1"/>
    </xf>
    <xf numFmtId="0" fontId="29" fillId="5" borderId="30" xfId="0" applyFont="1" applyFill="1" applyBorder="1" applyAlignment="1" applyProtection="1">
      <alignment vertical="center"/>
      <protection hidden="1"/>
    </xf>
    <xf numFmtId="0" fontId="29" fillId="0" borderId="30" xfId="0" applyFont="1" applyBorder="1" applyAlignment="1" applyProtection="1">
      <alignment vertical="center"/>
      <protection hidden="1"/>
    </xf>
    <xf numFmtId="0" fontId="29" fillId="0" borderId="24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0" fontId="29" fillId="0" borderId="13" xfId="0" applyFont="1" applyFill="1" applyBorder="1" applyAlignment="1" applyProtection="1">
      <alignment horizontal="center" vertical="center" wrapText="1"/>
      <protection hidden="1"/>
    </xf>
    <xf numFmtId="4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29" fillId="0" borderId="13" xfId="0" applyFont="1" applyFill="1" applyBorder="1" applyAlignment="1" applyProtection="1">
      <alignment horizontal="left" vertical="center" wrapText="1"/>
      <protection hidden="1"/>
    </xf>
    <xf numFmtId="0" fontId="19" fillId="3" borderId="13" xfId="9" applyFont="1" applyFill="1" applyBorder="1" applyAlignment="1" applyProtection="1">
      <alignment horizontal="center" vertical="center"/>
      <protection hidden="1"/>
    </xf>
    <xf numFmtId="0" fontId="23" fillId="3" borderId="0" xfId="8" applyFont="1" applyFill="1"/>
    <xf numFmtId="0" fontId="3" fillId="0" borderId="13" xfId="0" applyFont="1" applyBorder="1" applyAlignment="1">
      <alignment horizontal="center"/>
    </xf>
    <xf numFmtId="0" fontId="0" fillId="5" borderId="13" xfId="0" applyFill="1" applyBorder="1"/>
    <xf numFmtId="49" fontId="3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0" fontId="20" fillId="0" borderId="29" xfId="9" applyFont="1" applyBorder="1" applyAlignment="1" applyProtection="1">
      <alignment vertical="center" wrapText="1"/>
      <protection hidden="1"/>
    </xf>
    <xf numFmtId="4" fontId="21" fillId="4" borderId="13" xfId="9" applyNumberFormat="1" applyFont="1" applyFill="1" applyBorder="1" applyAlignment="1" applyProtection="1">
      <protection hidden="1"/>
    </xf>
    <xf numFmtId="0" fontId="21" fillId="0" borderId="0" xfId="9" applyFont="1" applyAlignment="1"/>
    <xf numFmtId="0" fontId="0" fillId="0" borderId="0" xfId="0" applyFill="1" applyAlignment="1">
      <alignment horizontal="center"/>
    </xf>
    <xf numFmtId="49" fontId="5" fillId="0" borderId="0" xfId="0" applyNumberFormat="1" applyFont="1" applyFill="1"/>
    <xf numFmtId="49" fontId="0" fillId="0" borderId="0" xfId="0" applyNumberFormat="1"/>
    <xf numFmtId="14" fontId="5" fillId="0" borderId="0" xfId="0" applyNumberFormat="1" applyFont="1" applyFill="1"/>
    <xf numFmtId="14" fontId="0" fillId="0" borderId="0" xfId="0" applyNumberFormat="1"/>
    <xf numFmtId="0" fontId="9" fillId="6" borderId="0" xfId="0" applyFont="1" applyFill="1"/>
    <xf numFmtId="0" fontId="4" fillId="6" borderId="0" xfId="0" applyFont="1" applyFill="1"/>
    <xf numFmtId="14" fontId="9" fillId="6" borderId="12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4" fillId="7" borderId="0" xfId="0" applyFont="1" applyFill="1" applyProtection="1">
      <protection hidden="1"/>
    </xf>
    <xf numFmtId="0" fontId="25" fillId="7" borderId="0" xfId="7" applyFont="1" applyFill="1" applyProtection="1">
      <protection hidden="1"/>
    </xf>
    <xf numFmtId="43" fontId="9" fillId="0" borderId="12" xfId="1" applyFont="1" applyBorder="1" applyAlignment="1">
      <alignment horizontal="center"/>
    </xf>
    <xf numFmtId="0" fontId="21" fillId="0" borderId="13" xfId="9" applyNumberFormat="1" applyFont="1" applyBorder="1" applyAlignment="1" applyProtection="1">
      <alignment horizontal="center"/>
      <protection locked="0" hidden="1"/>
    </xf>
    <xf numFmtId="0" fontId="21" fillId="4" borderId="13" xfId="9" applyNumberFormat="1" applyFont="1" applyFill="1" applyBorder="1" applyProtection="1">
      <protection hidden="1"/>
    </xf>
    <xf numFmtId="0" fontId="21" fillId="4" borderId="13" xfId="9" applyNumberFormat="1" applyFont="1" applyFill="1" applyBorder="1" applyAlignment="1" applyProtection="1">
      <protection hidden="1"/>
    </xf>
    <xf numFmtId="0" fontId="21" fillId="0" borderId="13" xfId="9" applyNumberFormat="1" applyFont="1" applyFill="1" applyBorder="1" applyAlignment="1" applyProtection="1">
      <alignment horizontal="center"/>
      <protection hidden="1"/>
    </xf>
    <xf numFmtId="0" fontId="21" fillId="0" borderId="13" xfId="9" applyNumberFormat="1" applyFont="1" applyFill="1" applyBorder="1" applyAlignment="1" applyProtection="1">
      <alignment horizontal="center"/>
      <protection locked="0"/>
    </xf>
    <xf numFmtId="0" fontId="21" fillId="0" borderId="35" xfId="9" applyNumberFormat="1" applyFont="1" applyBorder="1" applyAlignment="1" applyProtection="1">
      <alignment horizontal="center"/>
      <protection locked="0" hidden="1"/>
    </xf>
    <xf numFmtId="0" fontId="21" fillId="4" borderId="35" xfId="9" applyNumberFormat="1" applyFont="1" applyFill="1" applyBorder="1" applyProtection="1">
      <protection hidden="1"/>
    </xf>
    <xf numFmtId="0" fontId="21" fillId="4" borderId="35" xfId="9" applyNumberFormat="1" applyFont="1" applyFill="1" applyBorder="1" applyAlignment="1" applyProtection="1">
      <protection hidden="1"/>
    </xf>
    <xf numFmtId="0" fontId="21" fillId="0" borderId="35" xfId="9" applyNumberFormat="1" applyFont="1" applyFill="1" applyBorder="1" applyAlignment="1" applyProtection="1">
      <alignment horizontal="center"/>
      <protection hidden="1"/>
    </xf>
    <xf numFmtId="0" fontId="21" fillId="0" borderId="35" xfId="9" applyNumberFormat="1" applyFont="1" applyFill="1" applyBorder="1" applyAlignment="1" applyProtection="1">
      <alignment horizontal="center"/>
      <protection locked="0"/>
    </xf>
    <xf numFmtId="0" fontId="21" fillId="0" borderId="16" xfId="9" applyNumberFormat="1" applyFont="1" applyBorder="1" applyAlignment="1" applyProtection="1">
      <alignment horizontal="center"/>
      <protection locked="0" hidden="1"/>
    </xf>
    <xf numFmtId="0" fontId="21" fillId="4" borderId="16" xfId="9" applyNumberFormat="1" applyFont="1" applyFill="1" applyBorder="1" applyProtection="1">
      <protection hidden="1"/>
    </xf>
    <xf numFmtId="0" fontId="21" fillId="4" borderId="16" xfId="9" applyNumberFormat="1" applyFont="1" applyFill="1" applyBorder="1" applyAlignment="1" applyProtection="1">
      <protection hidden="1"/>
    </xf>
    <xf numFmtId="0" fontId="21" fillId="0" borderId="16" xfId="9" applyNumberFormat="1" applyFont="1" applyFill="1" applyBorder="1" applyAlignment="1" applyProtection="1">
      <alignment horizontal="center"/>
      <protection hidden="1"/>
    </xf>
    <xf numFmtId="0" fontId="21" fillId="0" borderId="16" xfId="9" applyNumberFormat="1" applyFont="1" applyFill="1" applyBorder="1" applyAlignment="1" applyProtection="1">
      <alignment horizontal="center"/>
      <protection locked="0"/>
    </xf>
    <xf numFmtId="0" fontId="21" fillId="0" borderId="13" xfId="9" applyNumberFormat="1" applyFont="1" applyFill="1" applyBorder="1" applyAlignment="1">
      <alignment horizontal="center"/>
    </xf>
    <xf numFmtId="0" fontId="21" fillId="0" borderId="16" xfId="9" applyNumberFormat="1" applyFont="1" applyBorder="1" applyProtection="1">
      <protection locked="0" hidden="1"/>
    </xf>
    <xf numFmtId="0" fontId="21" fillId="0" borderId="16" xfId="9" applyNumberFormat="1" applyFont="1" applyFill="1" applyBorder="1" applyProtection="1">
      <protection locked="0"/>
    </xf>
    <xf numFmtId="0" fontId="21" fillId="0" borderId="35" xfId="9" applyNumberFormat="1" applyFont="1" applyBorder="1" applyProtection="1">
      <protection locked="0" hidden="1"/>
    </xf>
    <xf numFmtId="0" fontId="21" fillId="0" borderId="35" xfId="9" applyNumberFormat="1" applyFont="1" applyFill="1" applyBorder="1" applyProtection="1">
      <protection hidden="1"/>
    </xf>
    <xf numFmtId="0" fontId="21" fillId="0" borderId="35" xfId="9" applyNumberFormat="1" applyFont="1" applyFill="1" applyBorder="1" applyProtection="1">
      <protection locked="0"/>
    </xf>
    <xf numFmtId="0" fontId="21" fillId="0" borderId="16" xfId="9" applyNumberFormat="1" applyFont="1" applyFill="1" applyBorder="1" applyProtection="1">
      <protection hidden="1"/>
    </xf>
    <xf numFmtId="0" fontId="20" fillId="0" borderId="16" xfId="6" applyNumberFormat="1" applyFont="1" applyFill="1" applyBorder="1" applyAlignment="1" applyProtection="1">
      <alignment horizontal="center"/>
      <protection locked="0"/>
    </xf>
    <xf numFmtId="0" fontId="25" fillId="4" borderId="25" xfId="7" applyFont="1" applyFill="1" applyBorder="1" applyAlignment="1" applyProtection="1">
      <alignment horizontal="center" vertical="center" wrapText="1"/>
      <protection hidden="1"/>
    </xf>
    <xf numFmtId="0" fontId="25" fillId="4" borderId="24" xfId="7" applyFont="1" applyFill="1" applyBorder="1" applyAlignment="1" applyProtection="1">
      <alignment horizontal="center" vertical="center" wrapText="1"/>
      <protection hidden="1"/>
    </xf>
    <xf numFmtId="14" fontId="6" fillId="0" borderId="36" xfId="0" applyNumberFormat="1" applyFont="1" applyFill="1" applyBorder="1"/>
    <xf numFmtId="49" fontId="6" fillId="0" borderId="37" xfId="0" applyNumberFormat="1" applyFont="1" applyFill="1" applyBorder="1"/>
    <xf numFmtId="43" fontId="6" fillId="0" borderId="37" xfId="1" applyFont="1" applyFill="1" applyBorder="1"/>
    <xf numFmtId="43" fontId="6" fillId="0" borderId="36" xfId="1" applyFont="1" applyFill="1" applyBorder="1"/>
    <xf numFmtId="0" fontId="29" fillId="0" borderId="37" xfId="0" applyFont="1" applyFill="1" applyBorder="1" applyAlignment="1">
      <alignment horizontal="center"/>
    </xf>
    <xf numFmtId="14" fontId="6" fillId="0" borderId="38" xfId="0" applyNumberFormat="1" applyFont="1" applyFill="1" applyBorder="1"/>
    <xf numFmtId="49" fontId="6" fillId="0" borderId="39" xfId="0" applyNumberFormat="1" applyFont="1" applyFill="1" applyBorder="1"/>
    <xf numFmtId="43" fontId="6" fillId="0" borderId="39" xfId="1" applyFont="1" applyFill="1" applyBorder="1"/>
    <xf numFmtId="43" fontId="6" fillId="0" borderId="38" xfId="1" applyFont="1" applyFill="1" applyBorder="1"/>
    <xf numFmtId="0" fontId="0" fillId="0" borderId="39" xfId="0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49" fontId="6" fillId="0" borderId="40" xfId="0" applyNumberFormat="1" applyFont="1" applyFill="1" applyBorder="1"/>
    <xf numFmtId="49" fontId="6" fillId="0" borderId="41" xfId="0" applyNumberFormat="1" applyFont="1" applyFill="1" applyBorder="1"/>
    <xf numFmtId="43" fontId="29" fillId="0" borderId="0" xfId="1" applyFont="1" applyFill="1"/>
    <xf numFmtId="0" fontId="25" fillId="0" borderId="25" xfId="7" applyFont="1" applyFill="1" applyBorder="1" applyAlignment="1" applyProtection="1">
      <alignment vertical="center" wrapText="1"/>
      <protection hidden="1"/>
    </xf>
    <xf numFmtId="0" fontId="25" fillId="5" borderId="25" xfId="7" applyFont="1" applyFill="1" applyBorder="1" applyAlignment="1" applyProtection="1">
      <alignment vertical="center" wrapText="1"/>
      <protection hidden="1"/>
    </xf>
    <xf numFmtId="0" fontId="25" fillId="4" borderId="42" xfId="7" applyFont="1" applyFill="1" applyBorder="1" applyAlignment="1" applyProtection="1">
      <alignment horizontal="center" vertical="center" wrapText="1"/>
      <protection hidden="1"/>
    </xf>
    <xf numFmtId="0" fontId="25" fillId="4" borderId="43" xfId="7" applyFont="1" applyFill="1" applyBorder="1" applyAlignment="1" applyProtection="1">
      <alignment horizontal="center" vertical="center" wrapText="1"/>
      <protection hidden="1"/>
    </xf>
    <xf numFmtId="4" fontId="30" fillId="5" borderId="42" xfId="7" applyNumberFormat="1" applyFont="1" applyFill="1" applyBorder="1" applyAlignment="1" applyProtection="1">
      <alignment vertical="center" wrapText="1"/>
      <protection hidden="1"/>
    </xf>
    <xf numFmtId="4" fontId="30" fillId="5" borderId="43" xfId="7" applyNumberFormat="1" applyFont="1" applyFill="1" applyBorder="1" applyAlignment="1" applyProtection="1">
      <alignment vertical="center" wrapText="1"/>
      <protection hidden="1"/>
    </xf>
    <xf numFmtId="4" fontId="30" fillId="5" borderId="24" xfId="7" applyNumberFormat="1" applyFont="1" applyFill="1" applyBorder="1" applyAlignment="1" applyProtection="1">
      <alignment vertical="center" wrapText="1"/>
      <protection hidden="1"/>
    </xf>
    <xf numFmtId="4" fontId="30" fillId="5" borderId="13" xfId="7" applyNumberFormat="1" applyFont="1" applyFill="1" applyBorder="1" applyAlignment="1" applyProtection="1">
      <alignment vertical="center" wrapText="1"/>
      <protection hidden="1"/>
    </xf>
    <xf numFmtId="4" fontId="30" fillId="5" borderId="0" xfId="7" applyNumberFormat="1" applyFont="1" applyFill="1" applyAlignment="1" applyProtection="1">
      <alignment vertical="center" wrapText="1"/>
      <protection hidden="1"/>
    </xf>
    <xf numFmtId="0" fontId="24" fillId="8" borderId="0" xfId="7" applyFont="1" applyFill="1" applyProtection="1">
      <protection hidden="1"/>
    </xf>
    <xf numFmtId="0" fontId="2" fillId="4" borderId="13" xfId="7" applyFont="1" applyFill="1" applyBorder="1" applyAlignment="1" applyProtection="1">
      <alignment horizontal="center" vertical="center" wrapText="1"/>
      <protection hidden="1"/>
    </xf>
    <xf numFmtId="0" fontId="2" fillId="0" borderId="13" xfId="7" applyFont="1" applyFill="1" applyBorder="1" applyAlignment="1" applyProtection="1">
      <alignment horizontal="center" vertical="center" wrapText="1"/>
      <protection hidden="1"/>
    </xf>
    <xf numFmtId="4" fontId="30" fillId="5" borderId="25" xfId="7" applyNumberFormat="1" applyFont="1" applyFill="1" applyBorder="1" applyAlignment="1" applyProtection="1">
      <alignment vertical="center" wrapText="1"/>
      <protection hidden="1"/>
    </xf>
    <xf numFmtId="0" fontId="2" fillId="4" borderId="42" xfId="7" applyFont="1" applyFill="1" applyBorder="1" applyAlignment="1" applyProtection="1">
      <alignment horizontal="center" vertical="center" wrapText="1"/>
      <protection hidden="1"/>
    </xf>
    <xf numFmtId="4" fontId="30" fillId="5" borderId="0" xfId="7" applyNumberFormat="1" applyFont="1" applyFill="1" applyBorder="1" applyAlignment="1" applyProtection="1">
      <alignment vertical="center" wrapText="1"/>
      <protection hidden="1"/>
    </xf>
    <xf numFmtId="4" fontId="30" fillId="5" borderId="45" xfId="7" applyNumberFormat="1" applyFont="1" applyFill="1" applyBorder="1" applyAlignment="1" applyProtection="1">
      <alignment vertical="center" wrapText="1"/>
      <protection hidden="1"/>
    </xf>
    <xf numFmtId="0" fontId="29" fillId="5" borderId="13" xfId="7" applyFont="1" applyFill="1" applyBorder="1" applyAlignment="1" applyProtection="1">
      <alignment horizontal="center" vertical="center" wrapText="1"/>
      <protection hidden="1"/>
    </xf>
    <xf numFmtId="0" fontId="29" fillId="5" borderId="25" xfId="7" applyFont="1" applyFill="1" applyBorder="1" applyAlignment="1" applyProtection="1">
      <alignment vertical="center" wrapText="1"/>
      <protection hidden="1"/>
    </xf>
    <xf numFmtId="4" fontId="30" fillId="5" borderId="47" xfId="7" applyNumberFormat="1" applyFont="1" applyFill="1" applyBorder="1" applyAlignment="1" applyProtection="1">
      <alignment vertical="center" wrapText="1"/>
      <protection hidden="1"/>
    </xf>
    <xf numFmtId="4" fontId="30" fillId="5" borderId="48" xfId="7" applyNumberFormat="1" applyFont="1" applyFill="1" applyBorder="1" applyAlignment="1" applyProtection="1">
      <alignment vertical="center" wrapText="1"/>
      <protection hidden="1"/>
    </xf>
    <xf numFmtId="4" fontId="30" fillId="5" borderId="29" xfId="7" applyNumberFormat="1" applyFont="1" applyFill="1" applyBorder="1" applyAlignment="1" applyProtection="1">
      <alignment vertical="center" wrapText="1"/>
      <protection hidden="1"/>
    </xf>
    <xf numFmtId="4" fontId="30" fillId="5" borderId="49" xfId="7" applyNumberFormat="1" applyFont="1" applyFill="1" applyBorder="1" applyAlignment="1" applyProtection="1">
      <alignment vertical="center" wrapText="1"/>
      <protection hidden="1"/>
    </xf>
    <xf numFmtId="4" fontId="3" fillId="9" borderId="51" xfId="7" applyNumberFormat="1" applyFont="1" applyFill="1" applyBorder="1" applyAlignment="1" applyProtection="1">
      <alignment vertical="center" wrapText="1"/>
      <protection hidden="1"/>
    </xf>
    <xf numFmtId="4" fontId="3" fillId="9" borderId="52" xfId="7" applyNumberFormat="1" applyFont="1" applyFill="1" applyBorder="1" applyAlignment="1" applyProtection="1">
      <alignment vertical="center" wrapText="1"/>
      <protection hidden="1"/>
    </xf>
    <xf numFmtId="4" fontId="3" fillId="9" borderId="53" xfId="7" applyNumberFormat="1" applyFont="1" applyFill="1" applyBorder="1" applyAlignment="1" applyProtection="1">
      <alignment vertical="center" wrapText="1"/>
      <protection hidden="1"/>
    </xf>
    <xf numFmtId="4" fontId="3" fillId="9" borderId="54" xfId="7" applyNumberFormat="1" applyFont="1" applyFill="1" applyBorder="1" applyAlignment="1" applyProtection="1">
      <alignment vertical="center" wrapText="1"/>
      <protection hidden="1"/>
    </xf>
    <xf numFmtId="4" fontId="3" fillId="9" borderId="55" xfId="7" applyNumberFormat="1" applyFont="1" applyFill="1" applyBorder="1" applyAlignment="1" applyProtection="1">
      <alignment vertical="center" wrapText="1"/>
      <protection hidden="1"/>
    </xf>
    <xf numFmtId="4" fontId="3" fillId="9" borderId="56" xfId="7" applyNumberFormat="1" applyFont="1" applyFill="1" applyBorder="1" applyAlignment="1" applyProtection="1">
      <alignment vertical="center" wrapText="1"/>
      <protection hidden="1"/>
    </xf>
    <xf numFmtId="4" fontId="30" fillId="5" borderId="57" xfId="7" applyNumberFormat="1" applyFont="1" applyFill="1" applyBorder="1" applyAlignment="1" applyProtection="1">
      <alignment vertical="center" wrapText="1"/>
      <protection hidden="1"/>
    </xf>
    <xf numFmtId="4" fontId="30" fillId="2" borderId="54" xfId="7" applyNumberFormat="1" applyFont="1" applyFill="1" applyBorder="1" applyAlignment="1" applyProtection="1">
      <alignment vertical="center" wrapText="1"/>
      <protection hidden="1"/>
    </xf>
    <xf numFmtId="4" fontId="30" fillId="2" borderId="50" xfId="7" applyNumberFormat="1" applyFont="1" applyFill="1" applyBorder="1" applyAlignment="1" applyProtection="1">
      <alignment vertical="center" wrapText="1"/>
      <protection hidden="1"/>
    </xf>
    <xf numFmtId="0" fontId="5" fillId="4" borderId="25" xfId="7" applyFont="1" applyFill="1" applyBorder="1" applyAlignment="1" applyProtection="1">
      <alignment vertical="center" wrapText="1"/>
      <protection hidden="1"/>
    </xf>
    <xf numFmtId="0" fontId="5" fillId="0" borderId="25" xfId="7" applyFont="1" applyFill="1" applyBorder="1" applyAlignment="1" applyProtection="1">
      <alignment vertical="center" wrapText="1"/>
      <protection hidden="1"/>
    </xf>
    <xf numFmtId="14" fontId="9" fillId="8" borderId="12" xfId="0" applyNumberFormat="1" applyFont="1" applyFill="1" applyBorder="1" applyAlignment="1">
      <alignment horizontal="left"/>
    </xf>
    <xf numFmtId="14" fontId="9" fillId="8" borderId="0" xfId="0" applyNumberFormat="1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6" fillId="0" borderId="0" xfId="0" applyFont="1" applyAlignment="1"/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9" fillId="8" borderId="13" xfId="9" applyFont="1" applyFill="1" applyBorder="1" applyAlignment="1" applyProtection="1">
      <alignment horizontal="left" vertical="top"/>
      <protection hidden="1"/>
    </xf>
    <xf numFmtId="0" fontId="19" fillId="9" borderId="13" xfId="9" applyFont="1" applyFill="1" applyBorder="1" applyAlignment="1" applyProtection="1">
      <alignment horizontal="left" vertical="top"/>
      <protection hidden="1"/>
    </xf>
    <xf numFmtId="0" fontId="19" fillId="10" borderId="13" xfId="9" applyFont="1" applyFill="1" applyBorder="1" applyAlignment="1" applyProtection="1">
      <alignment horizontal="left" vertical="top"/>
      <protection hidden="1"/>
    </xf>
    <xf numFmtId="0" fontId="19" fillId="10" borderId="13" xfId="9" applyFont="1" applyFill="1" applyBorder="1" applyAlignment="1" applyProtection="1">
      <alignment horizontal="left" vertical="top"/>
      <protection locked="0"/>
    </xf>
    <xf numFmtId="43" fontId="19" fillId="2" borderId="13" xfId="1" applyFont="1" applyFill="1" applyBorder="1" applyAlignment="1" applyProtection="1">
      <alignment horizontal="right"/>
      <protection hidden="1"/>
    </xf>
    <xf numFmtId="0" fontId="34" fillId="4" borderId="13" xfId="9" applyFont="1" applyFill="1" applyBorder="1" applyAlignment="1" applyProtection="1">
      <alignment horizontal="left" vertical="top"/>
      <protection hidden="1"/>
    </xf>
    <xf numFmtId="0" fontId="35" fillId="4" borderId="13" xfId="9" applyFont="1" applyFill="1" applyBorder="1" applyAlignment="1" applyProtection="1">
      <alignment horizontal="left" vertical="top"/>
      <protection hidden="1"/>
    </xf>
    <xf numFmtId="4" fontId="18" fillId="4" borderId="13" xfId="9" applyNumberFormat="1" applyFont="1" applyFill="1" applyBorder="1" applyProtection="1">
      <protection hidden="1"/>
    </xf>
    <xf numFmtId="0" fontId="18" fillId="0" borderId="0" xfId="9" applyFont="1"/>
    <xf numFmtId="4" fontId="18" fillId="4" borderId="16" xfId="9" applyNumberFormat="1" applyFont="1" applyFill="1" applyBorder="1" applyProtection="1">
      <protection hidden="1"/>
    </xf>
    <xf numFmtId="4" fontId="21" fillId="0" borderId="16" xfId="9" applyNumberFormat="1" applyFont="1" applyFill="1" applyBorder="1" applyProtection="1">
      <protection hidden="1"/>
    </xf>
    <xf numFmtId="166" fontId="21" fillId="0" borderId="16" xfId="9" applyNumberFormat="1" applyFont="1" applyFill="1" applyBorder="1" applyProtection="1">
      <protection locked="0"/>
    </xf>
    <xf numFmtId="4" fontId="18" fillId="4" borderId="35" xfId="9" applyNumberFormat="1" applyFont="1" applyFill="1" applyBorder="1" applyProtection="1">
      <protection hidden="1"/>
    </xf>
    <xf numFmtId="4" fontId="21" fillId="0" borderId="35" xfId="9" applyNumberFormat="1" applyFont="1" applyFill="1" applyBorder="1" applyProtection="1">
      <protection hidden="1"/>
    </xf>
    <xf numFmtId="166" fontId="21" fillId="0" borderId="35" xfId="9" applyNumberFormat="1" applyFont="1" applyFill="1" applyBorder="1" applyProtection="1">
      <protection locked="0"/>
    </xf>
    <xf numFmtId="0" fontId="20" fillId="10" borderId="29" xfId="9" applyFont="1" applyFill="1" applyBorder="1" applyAlignment="1" applyProtection="1">
      <alignment horizontal="centerContinuous" vertical="center" wrapText="1"/>
      <protection hidden="1"/>
    </xf>
    <xf numFmtId="0" fontId="20" fillId="10" borderId="29" xfId="9" applyFont="1" applyFill="1" applyBorder="1" applyAlignment="1" applyProtection="1">
      <alignment horizontal="center" wrapText="1"/>
      <protection hidden="1"/>
    </xf>
    <xf numFmtId="166" fontId="20" fillId="10" borderId="13" xfId="9" applyNumberFormat="1" applyFont="1" applyFill="1" applyBorder="1" applyAlignment="1" applyProtection="1">
      <alignment horizontal="center" vertical="center" wrapText="1"/>
      <protection hidden="1"/>
    </xf>
    <xf numFmtId="166" fontId="21" fillId="8" borderId="35" xfId="9" applyNumberFormat="1" applyFont="1" applyFill="1" applyBorder="1" applyProtection="1">
      <protection locked="0"/>
    </xf>
    <xf numFmtId="166" fontId="21" fillId="8" borderId="13" xfId="9" applyNumberFormat="1" applyFont="1" applyFill="1" applyBorder="1" applyProtection="1">
      <protection locked="0"/>
    </xf>
    <xf numFmtId="4" fontId="18" fillId="0" borderId="35" xfId="9" applyNumberFormat="1" applyFont="1" applyFill="1" applyBorder="1" applyProtection="1">
      <protection hidden="1"/>
    </xf>
    <xf numFmtId="166" fontId="21" fillId="10" borderId="13" xfId="9" applyNumberFormat="1" applyFont="1" applyFill="1" applyBorder="1" applyProtection="1">
      <protection locked="0"/>
    </xf>
    <xf numFmtId="166" fontId="18" fillId="0" borderId="13" xfId="9" applyNumberFormat="1" applyFont="1" applyFill="1" applyBorder="1" applyProtection="1">
      <protection locked="0"/>
    </xf>
    <xf numFmtId="166" fontId="5" fillId="6" borderId="13" xfId="9" applyNumberFormat="1" applyFont="1" applyFill="1" applyBorder="1" applyProtection="1">
      <protection hidden="1"/>
    </xf>
    <xf numFmtId="166" fontId="21" fillId="6" borderId="0" xfId="9" applyNumberFormat="1" applyFont="1" applyFill="1"/>
    <xf numFmtId="164" fontId="21" fillId="0" borderId="0" xfId="11" applyFont="1"/>
    <xf numFmtId="165" fontId="21" fillId="0" borderId="0" xfId="9" applyNumberFormat="1" applyFont="1"/>
    <xf numFmtId="166" fontId="18" fillId="0" borderId="0" xfId="9" applyNumberFormat="1" applyFont="1"/>
    <xf numFmtId="4" fontId="20" fillId="0" borderId="16" xfId="9" applyNumberFormat="1" applyFont="1" applyFill="1" applyBorder="1" applyProtection="1">
      <protection hidden="1"/>
    </xf>
    <xf numFmtId="167" fontId="20" fillId="0" borderId="13" xfId="6" applyNumberFormat="1" applyFont="1" applyFill="1" applyBorder="1" applyProtection="1">
      <protection locked="0"/>
    </xf>
    <xf numFmtId="4" fontId="20" fillId="6" borderId="16" xfId="9" applyNumberFormat="1" applyFont="1" applyFill="1" applyBorder="1" applyProtection="1">
      <protection hidden="1"/>
    </xf>
    <xf numFmtId="167" fontId="21" fillId="0" borderId="0" xfId="9" applyNumberFormat="1" applyFont="1"/>
    <xf numFmtId="10" fontId="21" fillId="0" borderId="0" xfId="9" applyNumberFormat="1" applyFont="1"/>
    <xf numFmtId="0" fontId="18" fillId="0" borderId="28" xfId="9" applyFont="1" applyBorder="1"/>
    <xf numFmtId="10" fontId="21" fillId="0" borderId="28" xfId="9" applyNumberFormat="1" applyFont="1" applyBorder="1"/>
    <xf numFmtId="166" fontId="21" fillId="0" borderId="28" xfId="9" applyNumberFormat="1" applyFont="1" applyBorder="1"/>
    <xf numFmtId="0" fontId="18" fillId="8" borderId="0" xfId="9" applyFont="1" applyFill="1"/>
    <xf numFmtId="0" fontId="21" fillId="8" borderId="0" xfId="9" applyFont="1" applyFill="1"/>
    <xf numFmtId="166" fontId="21" fillId="8" borderId="0" xfId="9" applyNumberFormat="1" applyFont="1" applyFill="1"/>
    <xf numFmtId="4" fontId="20" fillId="11" borderId="16" xfId="9" applyNumberFormat="1" applyFont="1" applyFill="1" applyBorder="1" applyProtection="1">
      <protection hidden="1"/>
    </xf>
    <xf numFmtId="166" fontId="21" fillId="11" borderId="13" xfId="9" applyNumberFormat="1" applyFont="1" applyFill="1" applyBorder="1"/>
    <xf numFmtId="166" fontId="21" fillId="11" borderId="13" xfId="9" applyNumberFormat="1" applyFont="1" applyFill="1" applyBorder="1" applyProtection="1">
      <protection locked="0"/>
    </xf>
    <xf numFmtId="166" fontId="21" fillId="11" borderId="13" xfId="9" applyNumberFormat="1" applyFont="1" applyFill="1" applyBorder="1" applyProtection="1">
      <protection hidden="1"/>
    </xf>
    <xf numFmtId="166" fontId="5" fillId="11" borderId="13" xfId="9" applyNumberFormat="1" applyFont="1" applyFill="1" applyBorder="1" applyProtection="1">
      <protection hidden="1"/>
    </xf>
    <xf numFmtId="0" fontId="0" fillId="0" borderId="0" xfId="0" applyFill="1"/>
    <xf numFmtId="165" fontId="0" fillId="0" borderId="0" xfId="0" applyNumberFormat="1" applyFill="1"/>
    <xf numFmtId="0" fontId="31" fillId="0" borderId="39" xfId="0" applyFont="1" applyFill="1" applyBorder="1" applyAlignment="1">
      <alignment horizontal="center"/>
    </xf>
    <xf numFmtId="0" fontId="14" fillId="0" borderId="14" xfId="10" applyFont="1" applyBorder="1" applyAlignment="1" applyProtection="1">
      <alignment horizontal="center"/>
      <protection hidden="1"/>
    </xf>
    <xf numFmtId="0" fontId="14" fillId="0" borderId="15" xfId="10" applyFont="1" applyBorder="1" applyProtection="1">
      <protection hidden="1"/>
    </xf>
    <xf numFmtId="0" fontId="14" fillId="0" borderId="16" xfId="10" applyFont="1" applyBorder="1" applyAlignment="1" applyProtection="1">
      <alignment horizontal="center"/>
      <protection hidden="1"/>
    </xf>
    <xf numFmtId="0" fontId="14" fillId="0" borderId="15" xfId="10" applyFont="1" applyBorder="1" applyAlignment="1" applyProtection="1">
      <alignment horizontal="center"/>
      <protection hidden="1"/>
    </xf>
    <xf numFmtId="0" fontId="15" fillId="0" borderId="17" xfId="10" applyFont="1" applyBorder="1"/>
    <xf numFmtId="0" fontId="15" fillId="0" borderId="18" xfId="10" applyFont="1" applyBorder="1"/>
    <xf numFmtId="0" fontId="15" fillId="0" borderId="19" xfId="10" applyFont="1" applyBorder="1"/>
    <xf numFmtId="0" fontId="15" fillId="0" borderId="20" xfId="10" applyFont="1" applyBorder="1"/>
    <xf numFmtId="0" fontId="15" fillId="0" borderId="21" xfId="10" applyFont="1" applyBorder="1"/>
    <xf numFmtId="0" fontId="15" fillId="0" borderId="22" xfId="10" applyFont="1" applyBorder="1"/>
    <xf numFmtId="0" fontId="15" fillId="0" borderId="23" xfId="10" applyFont="1" applyBorder="1"/>
    <xf numFmtId="0" fontId="36" fillId="0" borderId="0" xfId="0" applyFont="1"/>
    <xf numFmtId="0" fontId="26" fillId="0" borderId="12" xfId="0" applyFont="1" applyBorder="1"/>
    <xf numFmtId="49" fontId="10" fillId="11" borderId="13" xfId="0" applyNumberFormat="1" applyFont="1" applyFill="1" applyBorder="1" applyAlignment="1">
      <alignment horizontal="center"/>
    </xf>
    <xf numFmtId="49" fontId="5" fillId="11" borderId="13" xfId="0" applyNumberFormat="1" applyFont="1" applyFill="1" applyBorder="1"/>
    <xf numFmtId="49" fontId="5" fillId="11" borderId="13" xfId="0" applyNumberFormat="1" applyFont="1" applyFill="1" applyBorder="1" applyAlignment="1">
      <alignment horizontal="center"/>
    </xf>
    <xf numFmtId="43" fontId="5" fillId="11" borderId="13" xfId="1" applyFont="1" applyFill="1" applyBorder="1"/>
    <xf numFmtId="166" fontId="5" fillId="11" borderId="13" xfId="2" applyFont="1" applyFill="1" applyBorder="1" applyAlignment="1">
      <alignment horizontal="center"/>
    </xf>
    <xf numFmtId="43" fontId="6" fillId="11" borderId="0" xfId="0" applyNumberFormat="1" applyFont="1" applyFill="1"/>
    <xf numFmtId="0" fontId="6" fillId="11" borderId="0" xfId="0" applyFont="1" applyFill="1"/>
    <xf numFmtId="0" fontId="6" fillId="11" borderId="13" xfId="0" applyFont="1" applyFill="1" applyBorder="1"/>
    <xf numFmtId="43" fontId="6" fillId="11" borderId="13" xfId="1" applyFont="1" applyFill="1" applyBorder="1"/>
    <xf numFmtId="49" fontId="5" fillId="11" borderId="13" xfId="0" applyNumberFormat="1" applyFont="1" applyFill="1" applyBorder="1" applyAlignment="1">
      <alignment horizontal="left"/>
    </xf>
    <xf numFmtId="0" fontId="0" fillId="11" borderId="0" xfId="0" applyFill="1"/>
    <xf numFmtId="0" fontId="5" fillId="11" borderId="13" xfId="0" applyNumberFormat="1" applyFont="1" applyFill="1" applyBorder="1" applyAlignment="1">
      <alignment horizontal="center"/>
    </xf>
    <xf numFmtId="0" fontId="38" fillId="12" borderId="13" xfId="0" applyFont="1" applyFill="1" applyBorder="1" applyAlignment="1">
      <alignment horizontal="center" vertical="justify" wrapText="1"/>
    </xf>
    <xf numFmtId="0" fontId="39" fillId="12" borderId="13" xfId="0" applyFont="1" applyFill="1" applyBorder="1" applyAlignment="1">
      <alignment horizontal="center" vertical="justify" wrapText="1"/>
    </xf>
    <xf numFmtId="43" fontId="39" fillId="12" borderId="13" xfId="1" applyFont="1" applyFill="1" applyBorder="1" applyAlignment="1">
      <alignment horizontal="center" vertical="justify" wrapText="1"/>
    </xf>
    <xf numFmtId="14" fontId="41" fillId="13" borderId="13" xfId="12" applyNumberFormat="1" applyFont="1" applyBorder="1"/>
    <xf numFmtId="49" fontId="41" fillId="13" borderId="13" xfId="12" applyNumberFormat="1" applyFont="1" applyBorder="1"/>
    <xf numFmtId="49" fontId="41" fillId="13" borderId="13" xfId="12" applyNumberFormat="1" applyFont="1" applyBorder="1" applyAlignment="1">
      <alignment horizontal="center"/>
    </xf>
    <xf numFmtId="43" fontId="41" fillId="13" borderId="13" xfId="12" applyNumberFormat="1" applyFont="1" applyBorder="1" applyAlignment="1">
      <alignment horizontal="center"/>
    </xf>
    <xf numFmtId="43" fontId="41" fillId="13" borderId="24" xfId="12" applyNumberFormat="1" applyFont="1" applyBorder="1" applyAlignment="1">
      <alignment horizontal="center"/>
    </xf>
    <xf numFmtId="0" fontId="41" fillId="13" borderId="13" xfId="12" quotePrefix="1" applyFont="1" applyBorder="1" applyAlignment="1">
      <alignment horizontal="center"/>
    </xf>
    <xf numFmtId="49" fontId="42" fillId="13" borderId="0" xfId="12" applyNumberFormat="1" applyFont="1" applyAlignment="1">
      <alignment horizontal="center"/>
    </xf>
    <xf numFmtId="14" fontId="43" fillId="14" borderId="13" xfId="13" applyNumberFormat="1" applyFont="1" applyBorder="1"/>
    <xf numFmtId="49" fontId="43" fillId="14" borderId="13" xfId="13" applyNumberFormat="1" applyFont="1" applyBorder="1"/>
    <xf numFmtId="49" fontId="43" fillId="14" borderId="13" xfId="13" applyNumberFormat="1" applyFont="1" applyBorder="1" applyAlignment="1">
      <alignment horizontal="center"/>
    </xf>
    <xf numFmtId="43" fontId="43" fillId="14" borderId="13" xfId="13" applyNumberFormat="1" applyFont="1" applyBorder="1" applyAlignment="1">
      <alignment horizontal="center"/>
    </xf>
    <xf numFmtId="43" fontId="43" fillId="14" borderId="24" xfId="13" applyNumberFormat="1" applyFont="1" applyBorder="1" applyAlignment="1">
      <alignment horizontal="center"/>
    </xf>
    <xf numFmtId="0" fontId="43" fillId="14" borderId="13" xfId="13" quotePrefix="1" applyFont="1" applyBorder="1" applyAlignment="1">
      <alignment horizontal="center"/>
    </xf>
    <xf numFmtId="49" fontId="44" fillId="14" borderId="0" xfId="13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4" borderId="25" xfId="7" applyFont="1" applyFill="1" applyBorder="1" applyAlignment="1" applyProtection="1">
      <alignment horizontal="center" vertical="center" wrapText="1"/>
      <protection hidden="1"/>
    </xf>
    <xf numFmtId="0" fontId="24" fillId="4" borderId="30" xfId="7" applyFont="1" applyFill="1" applyBorder="1" applyAlignment="1" applyProtection="1">
      <alignment horizontal="center" vertical="center" wrapText="1"/>
      <protection hidden="1"/>
    </xf>
    <xf numFmtId="0" fontId="25" fillId="4" borderId="16" xfId="7" applyFont="1" applyFill="1" applyBorder="1" applyAlignment="1" applyProtection="1">
      <alignment horizontal="center" vertical="center" wrapText="1"/>
      <protection hidden="1"/>
    </xf>
    <xf numFmtId="0" fontId="25" fillId="4" borderId="13" xfId="7" applyFont="1" applyFill="1" applyBorder="1" applyAlignment="1" applyProtection="1">
      <alignment horizontal="center" vertical="center" wrapText="1"/>
      <protection hidden="1"/>
    </xf>
    <xf numFmtId="0" fontId="25" fillId="4" borderId="15" xfId="7" applyFont="1" applyFill="1" applyBorder="1" applyAlignment="1" applyProtection="1">
      <alignment horizontal="center" vertical="center" wrapText="1"/>
      <protection hidden="1"/>
    </xf>
    <xf numFmtId="0" fontId="25" fillId="4" borderId="25" xfId="7" applyFont="1" applyFill="1" applyBorder="1" applyAlignment="1" applyProtection="1">
      <alignment horizontal="center" vertical="center" wrapText="1"/>
      <protection hidden="1"/>
    </xf>
    <xf numFmtId="0" fontId="24" fillId="4" borderId="42" xfId="7" applyFont="1" applyFill="1" applyBorder="1" applyAlignment="1" applyProtection="1">
      <alignment horizontal="center" vertical="center" wrapText="1"/>
      <protection hidden="1"/>
    </xf>
    <xf numFmtId="0" fontId="24" fillId="4" borderId="43" xfId="7" applyFont="1" applyFill="1" applyBorder="1" applyAlignment="1" applyProtection="1">
      <alignment horizontal="center" vertical="center" wrapText="1"/>
      <protection hidden="1"/>
    </xf>
    <xf numFmtId="0" fontId="24" fillId="4" borderId="12" xfId="7" applyFont="1" applyFill="1" applyBorder="1" applyAlignment="1" applyProtection="1">
      <alignment horizontal="center" vertical="center" wrapText="1"/>
      <protection hidden="1"/>
    </xf>
    <xf numFmtId="0" fontId="24" fillId="4" borderId="44" xfId="7" applyFont="1" applyFill="1" applyBorder="1" applyAlignment="1" applyProtection="1">
      <alignment horizontal="center" vertical="center" wrapText="1"/>
      <protection hidden="1"/>
    </xf>
    <xf numFmtId="0" fontId="24" fillId="4" borderId="46" xfId="7" applyFont="1" applyFill="1" applyBorder="1" applyAlignment="1" applyProtection="1">
      <alignment horizontal="center" vertical="center" wrapText="1"/>
      <protection hidden="1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4" fillId="3" borderId="30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0" fillId="2" borderId="12" xfId="9" applyFont="1" applyFill="1" applyBorder="1" applyAlignment="1" applyProtection="1">
      <alignment horizontal="center" wrapText="1"/>
      <protection hidden="1"/>
    </xf>
    <xf numFmtId="166" fontId="20" fillId="3" borderId="25" xfId="9" applyNumberFormat="1" applyFont="1" applyFill="1" applyBorder="1" applyAlignment="1" applyProtection="1">
      <alignment horizontal="center" vertical="center" wrapText="1"/>
      <protection hidden="1"/>
    </xf>
    <xf numFmtId="166" fontId="20" fillId="3" borderId="30" xfId="9" applyNumberFormat="1" applyFont="1" applyFill="1" applyBorder="1" applyAlignment="1" applyProtection="1">
      <alignment horizontal="center" vertical="center" wrapText="1"/>
      <protection hidden="1"/>
    </xf>
    <xf numFmtId="166" fontId="20" fillId="3" borderId="24" xfId="9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9" applyFont="1" applyBorder="1" applyAlignment="1" applyProtection="1">
      <alignment horizontal="center" vertical="center"/>
      <protection hidden="1"/>
    </xf>
    <xf numFmtId="0" fontId="21" fillId="0" borderId="30" xfId="9" applyFont="1" applyFill="1" applyBorder="1" applyAlignment="1">
      <alignment horizontal="center"/>
    </xf>
    <xf numFmtId="166" fontId="20" fillId="3" borderId="12" xfId="9" applyNumberFormat="1" applyFont="1" applyFill="1" applyBorder="1" applyAlignment="1" applyProtection="1">
      <alignment horizontal="center" vertical="center" wrapText="1"/>
      <protection hidden="1"/>
    </xf>
    <xf numFmtId="0" fontId="20" fillId="7" borderId="0" xfId="9" applyFont="1" applyFill="1" applyBorder="1" applyAlignment="1" applyProtection="1">
      <alignment horizontal="center" wrapText="1"/>
      <protection hidden="1"/>
    </xf>
    <xf numFmtId="166" fontId="20" fillId="2" borderId="15" xfId="9" applyNumberFormat="1" applyFont="1" applyFill="1" applyBorder="1" applyAlignment="1" applyProtection="1">
      <alignment horizontal="center" vertical="center" wrapText="1"/>
      <protection hidden="1"/>
    </xf>
    <xf numFmtId="166" fontId="20" fillId="2" borderId="12" xfId="9" applyNumberFormat="1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/>
    <xf numFmtId="0" fontId="20" fillId="3" borderId="0" xfId="9" applyFont="1" applyFill="1" applyBorder="1" applyAlignment="1" applyProtection="1">
      <alignment horizontal="center" wrapText="1"/>
      <protection hidden="1"/>
    </xf>
    <xf numFmtId="0" fontId="0" fillId="3" borderId="0" xfId="0" applyFill="1" applyAlignment="1"/>
    <xf numFmtId="0" fontId="4" fillId="0" borderId="13" xfId="0" applyFont="1" applyBorder="1" applyAlignment="1">
      <alignment horizontal="center"/>
    </xf>
  </cellXfs>
  <cellStyles count="14">
    <cellStyle name="Akzent3" xfId="13" builtinId="37"/>
    <cellStyle name="Dezimal_Kopie von Buchungsliste &amp; Kassabuch" xfId="2"/>
    <cellStyle name="Dezimal_Lösungen RW 2" xfId="3"/>
    <cellStyle name="Dezimal_Vorlagen Rechnungswesen" xfId="4"/>
    <cellStyle name="Euro" xfId="5"/>
    <cellStyle name="Komma" xfId="1" builtinId="3"/>
    <cellStyle name="Neutral" xfId="12" builtinId="28"/>
    <cellStyle name="Prozent" xfId="6" builtinId="5"/>
    <cellStyle name="Standard" xfId="0" builtinId="0"/>
    <cellStyle name="Standard_Kassa-Bankbuch _Barth" xfId="7"/>
    <cellStyle name="Standard_Lösungen RW 2" xfId="8"/>
    <cellStyle name="Standard_Lösungen RW 3" xfId="9"/>
    <cellStyle name="Standard_Lösungen RW HAS1" xfId="10"/>
    <cellStyle name="Währung" xfId="1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47625</xdr:rowOff>
    </xdr:from>
    <xdr:to>
      <xdr:col>5</xdr:col>
      <xdr:colOff>28575</xdr:colOff>
      <xdr:row>2</xdr:row>
      <xdr:rowOff>123825</xdr:rowOff>
    </xdr:to>
    <xdr:pic>
      <xdr:nvPicPr>
        <xdr:cNvPr id="2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209550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733425</xdr:colOff>
      <xdr:row>0</xdr:row>
      <xdr:rowOff>0</xdr:rowOff>
    </xdr:from>
    <xdr:to>
      <xdr:col>7</xdr:col>
      <xdr:colOff>981075</xdr:colOff>
      <xdr:row>1</xdr:row>
      <xdr:rowOff>104775</xdr:rowOff>
    </xdr:to>
    <xdr:pic>
      <xdr:nvPicPr>
        <xdr:cNvPr id="2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0"/>
          <a:ext cx="2476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400050</xdr:colOff>
      <xdr:row>6</xdr:row>
      <xdr:rowOff>57150</xdr:rowOff>
    </xdr:from>
    <xdr:to>
      <xdr:col>8</xdr:col>
      <xdr:colOff>400050</xdr:colOff>
      <xdr:row>15</xdr:row>
      <xdr:rowOff>152400</xdr:rowOff>
    </xdr:to>
    <xdr:cxnSp macro="">
      <xdr:nvCxnSpPr>
        <xdr:cNvPr id="3" name="Gerade Verbindung mit Pfeil 2"/>
        <xdr:cNvCxnSpPr/>
      </xdr:nvCxnSpPr>
      <xdr:spPr>
        <a:xfrm>
          <a:off x="9153525" y="1781175"/>
          <a:ext cx="0" cy="2495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733425</xdr:colOff>
      <xdr:row>0</xdr:row>
      <xdr:rowOff>0</xdr:rowOff>
    </xdr:from>
    <xdr:to>
      <xdr:col>8</xdr:col>
      <xdr:colOff>1038225</xdr:colOff>
      <xdr:row>1</xdr:row>
      <xdr:rowOff>47625</xdr:rowOff>
    </xdr:to>
    <xdr:pic>
      <xdr:nvPicPr>
        <xdr:cNvPr id="1033" name="Picture 2" descr="hintergru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689AFE"/>
            </a:clrFrom>
            <a:clrTo>
              <a:srgbClr val="689AFE">
                <a:alpha val="0"/>
              </a:srgbClr>
            </a:clrTo>
          </a:clrChange>
        </a:blip>
        <a:srcRect l="96510" t="11507" r="781" b="35178"/>
        <a:stretch>
          <a:fillRect/>
        </a:stretch>
      </xdr:blipFill>
      <xdr:spPr bwMode="auto">
        <a:xfrm>
          <a:off x="7572375" y="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66675</xdr:rowOff>
    </xdr:from>
    <xdr:to>
      <xdr:col>5</xdr:col>
      <xdr:colOff>1390650</xdr:colOff>
      <xdr:row>1</xdr:row>
      <xdr:rowOff>200025</xdr:rowOff>
    </xdr:to>
    <xdr:pic>
      <xdr:nvPicPr>
        <xdr:cNvPr id="6152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66675"/>
          <a:ext cx="2667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733425</xdr:colOff>
      <xdr:row>0</xdr:row>
      <xdr:rowOff>0</xdr:rowOff>
    </xdr:from>
    <xdr:to>
      <xdr:col>7</xdr:col>
      <xdr:colOff>981075</xdr:colOff>
      <xdr:row>1</xdr:row>
      <xdr:rowOff>104775</xdr:rowOff>
    </xdr:to>
    <xdr:pic>
      <xdr:nvPicPr>
        <xdr:cNvPr id="7176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0"/>
          <a:ext cx="2476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400050</xdr:colOff>
      <xdr:row>6</xdr:row>
      <xdr:rowOff>57150</xdr:rowOff>
    </xdr:from>
    <xdr:to>
      <xdr:col>8</xdr:col>
      <xdr:colOff>400050</xdr:colOff>
      <xdr:row>15</xdr:row>
      <xdr:rowOff>152400</xdr:rowOff>
    </xdr:to>
    <xdr:cxnSp macro="">
      <xdr:nvCxnSpPr>
        <xdr:cNvPr id="3" name="Gerade Verbindung mit Pfeil 2"/>
        <xdr:cNvCxnSpPr/>
      </xdr:nvCxnSpPr>
      <xdr:spPr>
        <a:xfrm>
          <a:off x="8829675" y="1781175"/>
          <a:ext cx="0" cy="2495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0</xdr:row>
      <xdr:rowOff>47625</xdr:rowOff>
    </xdr:from>
    <xdr:to>
      <xdr:col>7</xdr:col>
      <xdr:colOff>742950</xdr:colOff>
      <xdr:row>0</xdr:row>
      <xdr:rowOff>209550</xdr:rowOff>
    </xdr:to>
    <xdr:pic>
      <xdr:nvPicPr>
        <xdr:cNvPr id="10255" name="Picture 1" descr="hintergru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689AFE"/>
            </a:clrFrom>
            <a:clrTo>
              <a:srgbClr val="689AFE">
                <a:alpha val="0"/>
              </a:srgbClr>
            </a:clrTo>
          </a:clrChange>
        </a:blip>
        <a:srcRect l="96510" t="11507" r="781" b="35178"/>
        <a:stretch>
          <a:fillRect/>
        </a:stretch>
      </xdr:blipFill>
      <xdr:spPr bwMode="auto">
        <a:xfrm>
          <a:off x="6486525" y="47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914400</xdr:colOff>
      <xdr:row>0</xdr:row>
      <xdr:rowOff>47625</xdr:rowOff>
    </xdr:from>
    <xdr:to>
      <xdr:col>10</xdr:col>
      <xdr:colOff>742950</xdr:colOff>
      <xdr:row>0</xdr:row>
      <xdr:rowOff>209550</xdr:rowOff>
    </xdr:to>
    <xdr:pic>
      <xdr:nvPicPr>
        <xdr:cNvPr id="10256" name="Picture 2" descr="hintergru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689AFE"/>
            </a:clrFrom>
            <a:clrTo>
              <a:srgbClr val="689AFE">
                <a:alpha val="0"/>
              </a:srgbClr>
            </a:clrTo>
          </a:clrChange>
        </a:blip>
        <a:srcRect l="96510" t="11507" r="781" b="35178"/>
        <a:stretch>
          <a:fillRect/>
        </a:stretch>
      </xdr:blipFill>
      <xdr:spPr bwMode="auto">
        <a:xfrm>
          <a:off x="8715375" y="476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104775</xdr:rowOff>
    </xdr:from>
    <xdr:to>
      <xdr:col>5</xdr:col>
      <xdr:colOff>800100</xdr:colOff>
      <xdr:row>3</xdr:row>
      <xdr:rowOff>85725</xdr:rowOff>
    </xdr:to>
    <xdr:pic>
      <xdr:nvPicPr>
        <xdr:cNvPr id="2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6450" y="104775"/>
          <a:ext cx="4476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2</xdr:col>
      <xdr:colOff>752475</xdr:colOff>
      <xdr:row>3</xdr:row>
      <xdr:rowOff>76200</xdr:rowOff>
    </xdr:to>
    <xdr:pic>
      <xdr:nvPicPr>
        <xdr:cNvPr id="2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98" t="22484" r="10364" b="62762"/>
        <a:stretch>
          <a:fillRect/>
        </a:stretch>
      </xdr:blipFill>
      <xdr:spPr bwMode="auto">
        <a:xfrm>
          <a:off x="0" y="66675"/>
          <a:ext cx="30384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</xdr:row>
      <xdr:rowOff>9525</xdr:rowOff>
    </xdr:from>
    <xdr:to>
      <xdr:col>3</xdr:col>
      <xdr:colOff>1200150</xdr:colOff>
      <xdr:row>2</xdr:row>
      <xdr:rowOff>142875</xdr:rowOff>
    </xdr:to>
    <xdr:pic>
      <xdr:nvPicPr>
        <xdr:cNvPr id="2067" name="Grafik 3" descr="bauerpoint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00475" y="171450"/>
          <a:ext cx="828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5</xdr:col>
      <xdr:colOff>171450</xdr:colOff>
      <xdr:row>0</xdr:row>
      <xdr:rowOff>190500</xdr:rowOff>
    </xdr:to>
    <xdr:pic>
      <xdr:nvPicPr>
        <xdr:cNvPr id="3081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0</xdr:row>
      <xdr:rowOff>57150</xdr:rowOff>
    </xdr:from>
    <xdr:to>
      <xdr:col>19</xdr:col>
      <xdr:colOff>390525</xdr:colOff>
      <xdr:row>1</xdr:row>
      <xdr:rowOff>133350</xdr:rowOff>
    </xdr:to>
    <xdr:pic>
      <xdr:nvPicPr>
        <xdr:cNvPr id="11273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1850" y="57150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1352550</xdr:colOff>
      <xdr:row>0</xdr:row>
      <xdr:rowOff>85725</xdr:rowOff>
    </xdr:from>
    <xdr:to>
      <xdr:col>8</xdr:col>
      <xdr:colOff>409575</xdr:colOff>
      <xdr:row>3</xdr:row>
      <xdr:rowOff>66675</xdr:rowOff>
    </xdr:to>
    <xdr:pic>
      <xdr:nvPicPr>
        <xdr:cNvPr id="9225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85725"/>
          <a:ext cx="4476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28575</xdr:rowOff>
    </xdr:from>
    <xdr:to>
      <xdr:col>17</xdr:col>
      <xdr:colOff>209550</xdr:colOff>
      <xdr:row>2</xdr:row>
      <xdr:rowOff>47625</xdr:rowOff>
    </xdr:to>
    <xdr:pic>
      <xdr:nvPicPr>
        <xdr:cNvPr id="12296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28575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771525</xdr:colOff>
      <xdr:row>3</xdr:row>
      <xdr:rowOff>171450</xdr:rowOff>
    </xdr:from>
    <xdr:to>
      <xdr:col>3</xdr:col>
      <xdr:colOff>942975</xdr:colOff>
      <xdr:row>4</xdr:row>
      <xdr:rowOff>85725</xdr:rowOff>
    </xdr:to>
    <xdr:pic>
      <xdr:nvPicPr>
        <xdr:cNvPr id="12297" name="Grafik 2" descr="favico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600075"/>
          <a:ext cx="1714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0</xdr:row>
      <xdr:rowOff>123825</xdr:rowOff>
    </xdr:from>
    <xdr:to>
      <xdr:col>12</xdr:col>
      <xdr:colOff>647700</xdr:colOff>
      <xdr:row>2</xdr:row>
      <xdr:rowOff>104775</xdr:rowOff>
    </xdr:to>
    <xdr:pic>
      <xdr:nvPicPr>
        <xdr:cNvPr id="15367" name="Grafik 1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96375" y="123825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9525</xdr:colOff>
      <xdr:row>2</xdr:row>
      <xdr:rowOff>0</xdr:rowOff>
    </xdr:to>
    <xdr:pic>
      <xdr:nvPicPr>
        <xdr:cNvPr id="5128" name="Grafik 2" descr="favic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050"/>
          <a:ext cx="209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37" sqref="H37"/>
    </sheetView>
  </sheetViews>
  <sheetFormatPr baseColWidth="10" defaultColWidth="10.42578125" defaultRowHeight="12.75" x14ac:dyDescent="0.2"/>
  <cols>
    <col min="1" max="1" width="7" style="22" customWidth="1"/>
    <col min="2" max="2" width="13.5703125" style="22" customWidth="1"/>
    <col min="3" max="3" width="10.5703125" style="22" customWidth="1"/>
    <col min="4" max="4" width="10.7109375" style="22" customWidth="1"/>
    <col min="5" max="5" width="2.85546875" style="22" customWidth="1"/>
    <col min="6" max="6" width="7" style="22" customWidth="1"/>
    <col min="7" max="7" width="13.7109375" style="22" customWidth="1"/>
    <col min="8" max="9" width="10.7109375" style="22" customWidth="1"/>
    <col min="10" max="16384" width="10.42578125" style="22"/>
  </cols>
  <sheetData>
    <row r="1" spans="1:9" x14ac:dyDescent="0.2">
      <c r="A1" s="268" t="s">
        <v>11</v>
      </c>
      <c r="B1" s="269" t="s">
        <v>17</v>
      </c>
      <c r="C1" s="270" t="s">
        <v>12</v>
      </c>
      <c r="D1" s="271" t="s">
        <v>13</v>
      </c>
      <c r="F1" s="268" t="s">
        <v>11</v>
      </c>
      <c r="G1" s="269" t="s">
        <v>17</v>
      </c>
      <c r="H1" s="270" t="s">
        <v>12</v>
      </c>
      <c r="I1" s="271" t="s">
        <v>13</v>
      </c>
    </row>
    <row r="2" spans="1:9" ht="18" customHeight="1" x14ac:dyDescent="0.2">
      <c r="A2" s="272"/>
      <c r="B2" s="273"/>
      <c r="C2" s="274"/>
      <c r="D2" s="273"/>
      <c r="F2" s="272"/>
      <c r="G2" s="273"/>
      <c r="H2" s="274"/>
      <c r="I2" s="273"/>
    </row>
    <row r="3" spans="1:9" ht="18" customHeight="1" x14ac:dyDescent="0.2">
      <c r="A3" s="275"/>
      <c r="B3" s="276"/>
      <c r="C3" s="277"/>
      <c r="D3" s="276"/>
      <c r="F3" s="275"/>
      <c r="G3" s="276"/>
      <c r="H3" s="277"/>
      <c r="I3" s="276"/>
    </row>
    <row r="4" spans="1:9" ht="18" customHeight="1" x14ac:dyDescent="0.2">
      <c r="A4" s="275"/>
      <c r="B4" s="276"/>
      <c r="C4" s="277"/>
      <c r="D4" s="276"/>
      <c r="F4" s="275"/>
      <c r="G4" s="276"/>
      <c r="H4" s="277"/>
      <c r="I4" s="276"/>
    </row>
    <row r="5" spans="1:9" ht="18" customHeight="1" x14ac:dyDescent="0.2">
      <c r="A5" s="275"/>
      <c r="B5" s="276"/>
      <c r="C5" s="277"/>
      <c r="D5" s="276"/>
      <c r="F5" s="275"/>
      <c r="G5" s="276"/>
      <c r="H5" s="277"/>
      <c r="I5" s="276"/>
    </row>
    <row r="6" spans="1:9" ht="18" customHeight="1" x14ac:dyDescent="0.2">
      <c r="A6" s="275"/>
      <c r="B6" s="276"/>
      <c r="C6" s="277"/>
      <c r="D6" s="276"/>
      <c r="F6" s="275"/>
      <c r="G6" s="276"/>
      <c r="H6" s="277"/>
      <c r="I6" s="276"/>
    </row>
    <row r="7" spans="1:9" ht="18" customHeight="1" x14ac:dyDescent="0.2">
      <c r="A7" s="275"/>
      <c r="B7" s="276"/>
      <c r="C7" s="277"/>
      <c r="D7" s="276"/>
      <c r="F7" s="275"/>
      <c r="G7" s="276"/>
      <c r="H7" s="277"/>
      <c r="I7" s="276"/>
    </row>
    <row r="8" spans="1:9" ht="19.5" customHeight="1" x14ac:dyDescent="0.2">
      <c r="A8" s="278"/>
      <c r="B8" s="278"/>
      <c r="C8" s="278"/>
      <c r="D8" s="278"/>
      <c r="F8" s="278"/>
      <c r="G8" s="278"/>
      <c r="H8" s="278"/>
      <c r="I8" s="278"/>
    </row>
    <row r="9" spans="1:9" x14ac:dyDescent="0.2">
      <c r="A9" s="268" t="s">
        <v>11</v>
      </c>
      <c r="B9" s="269" t="s">
        <v>17</v>
      </c>
      <c r="C9" s="270" t="s">
        <v>12</v>
      </c>
      <c r="D9" s="271" t="s">
        <v>13</v>
      </c>
      <c r="F9" s="268" t="s">
        <v>11</v>
      </c>
      <c r="G9" s="269" t="s">
        <v>17</v>
      </c>
      <c r="H9" s="270" t="s">
        <v>12</v>
      </c>
      <c r="I9" s="271" t="s">
        <v>13</v>
      </c>
    </row>
    <row r="10" spans="1:9" ht="18" customHeight="1" x14ac:dyDescent="0.2">
      <c r="A10" s="272"/>
      <c r="B10" s="273"/>
      <c r="C10" s="274"/>
      <c r="D10" s="273"/>
      <c r="F10" s="272"/>
      <c r="G10" s="273"/>
      <c r="H10" s="274"/>
      <c r="I10" s="273"/>
    </row>
    <row r="11" spans="1:9" ht="18" customHeight="1" x14ac:dyDescent="0.2">
      <c r="A11" s="275"/>
      <c r="B11" s="276"/>
      <c r="C11" s="277"/>
      <c r="D11" s="276"/>
      <c r="F11" s="275"/>
      <c r="G11" s="276"/>
      <c r="H11" s="277"/>
      <c r="I11" s="276"/>
    </row>
    <row r="12" spans="1:9" ht="18" customHeight="1" x14ac:dyDescent="0.2">
      <c r="A12" s="275"/>
      <c r="B12" s="276"/>
      <c r="C12" s="277"/>
      <c r="D12" s="276"/>
      <c r="F12" s="275"/>
      <c r="G12" s="276"/>
      <c r="H12" s="277"/>
      <c r="I12" s="276"/>
    </row>
    <row r="13" spans="1:9" ht="18" customHeight="1" x14ac:dyDescent="0.2">
      <c r="A13" s="275"/>
      <c r="B13" s="276"/>
      <c r="C13" s="277"/>
      <c r="D13" s="276"/>
      <c r="F13" s="275"/>
      <c r="G13" s="276"/>
      <c r="H13" s="277"/>
      <c r="I13" s="276"/>
    </row>
    <row r="14" spans="1:9" ht="18" customHeight="1" x14ac:dyDescent="0.2">
      <c r="A14" s="275"/>
      <c r="B14" s="276"/>
      <c r="C14" s="277"/>
      <c r="D14" s="276"/>
      <c r="F14" s="275"/>
      <c r="G14" s="276"/>
      <c r="H14" s="277"/>
      <c r="I14" s="276"/>
    </row>
    <row r="15" spans="1:9" ht="18" customHeight="1" x14ac:dyDescent="0.2">
      <c r="A15" s="275"/>
      <c r="B15" s="276"/>
      <c r="C15" s="277"/>
      <c r="D15" s="276"/>
      <c r="F15" s="275"/>
      <c r="G15" s="276"/>
      <c r="H15" s="277"/>
      <c r="I15" s="276"/>
    </row>
    <row r="16" spans="1:9" ht="19.5" customHeight="1" x14ac:dyDescent="0.2">
      <c r="A16" s="278"/>
      <c r="B16" s="278"/>
      <c r="C16" s="278"/>
      <c r="D16" s="278"/>
      <c r="F16" s="278"/>
      <c r="G16" s="278"/>
      <c r="H16" s="278"/>
      <c r="I16" s="278"/>
    </row>
    <row r="17" spans="1:9" x14ac:dyDescent="0.2">
      <c r="A17" s="268" t="s">
        <v>11</v>
      </c>
      <c r="B17" s="269" t="s">
        <v>17</v>
      </c>
      <c r="C17" s="270" t="s">
        <v>12</v>
      </c>
      <c r="D17" s="271" t="s">
        <v>13</v>
      </c>
      <c r="F17" s="268" t="s">
        <v>11</v>
      </c>
      <c r="G17" s="269" t="s">
        <v>17</v>
      </c>
      <c r="H17" s="270" t="s">
        <v>12</v>
      </c>
      <c r="I17" s="271" t="s">
        <v>13</v>
      </c>
    </row>
    <row r="18" spans="1:9" ht="18" customHeight="1" x14ac:dyDescent="0.2">
      <c r="A18" s="272"/>
      <c r="B18" s="273"/>
      <c r="C18" s="274"/>
      <c r="D18" s="273"/>
      <c r="F18" s="272"/>
      <c r="G18" s="273"/>
      <c r="H18" s="274"/>
      <c r="I18" s="273"/>
    </row>
    <row r="19" spans="1:9" ht="18" customHeight="1" x14ac:dyDescent="0.2">
      <c r="A19" s="275"/>
      <c r="B19" s="276"/>
      <c r="C19" s="277"/>
      <c r="D19" s="276"/>
      <c r="F19" s="275"/>
      <c r="G19" s="276"/>
      <c r="H19" s="277"/>
      <c r="I19" s="276"/>
    </row>
    <row r="20" spans="1:9" ht="18" customHeight="1" x14ac:dyDescent="0.2">
      <c r="A20" s="275"/>
      <c r="B20" s="276"/>
      <c r="C20" s="277"/>
      <c r="D20" s="276"/>
      <c r="F20" s="275"/>
      <c r="G20" s="276"/>
      <c r="H20" s="277"/>
      <c r="I20" s="276"/>
    </row>
    <row r="21" spans="1:9" ht="18" customHeight="1" x14ac:dyDescent="0.2">
      <c r="A21" s="275"/>
      <c r="B21" s="276"/>
      <c r="C21" s="277"/>
      <c r="D21" s="276"/>
      <c r="F21" s="275"/>
      <c r="G21" s="276"/>
      <c r="H21" s="277"/>
      <c r="I21" s="276"/>
    </row>
    <row r="22" spans="1:9" ht="18" customHeight="1" x14ac:dyDescent="0.2">
      <c r="A22" s="275"/>
      <c r="B22" s="276"/>
      <c r="C22" s="277"/>
      <c r="D22" s="276"/>
      <c r="F22" s="275"/>
      <c r="G22" s="276"/>
      <c r="H22" s="277"/>
      <c r="I22" s="276"/>
    </row>
    <row r="23" spans="1:9" ht="18" customHeight="1" x14ac:dyDescent="0.2">
      <c r="A23" s="275"/>
      <c r="B23" s="276"/>
      <c r="C23" s="277"/>
      <c r="D23" s="276"/>
      <c r="F23" s="275"/>
      <c r="G23" s="276"/>
      <c r="H23" s="277"/>
      <c r="I23" s="276"/>
    </row>
    <row r="24" spans="1:9" ht="19.5" customHeight="1" x14ac:dyDescent="0.2">
      <c r="A24" s="278"/>
      <c r="B24" s="278"/>
      <c r="C24" s="278"/>
      <c r="D24" s="278"/>
      <c r="F24" s="278"/>
      <c r="G24" s="278"/>
      <c r="H24" s="278"/>
      <c r="I24" s="278"/>
    </row>
    <row r="25" spans="1:9" x14ac:dyDescent="0.2">
      <c r="A25" s="268" t="s">
        <v>11</v>
      </c>
      <c r="B25" s="269" t="s">
        <v>17</v>
      </c>
      <c r="C25" s="270" t="s">
        <v>12</v>
      </c>
      <c r="D25" s="271" t="s">
        <v>13</v>
      </c>
      <c r="F25" s="268" t="s">
        <v>11</v>
      </c>
      <c r="G25" s="269" t="s">
        <v>17</v>
      </c>
      <c r="H25" s="270" t="s">
        <v>12</v>
      </c>
      <c r="I25" s="271" t="s">
        <v>13</v>
      </c>
    </row>
    <row r="26" spans="1:9" ht="18" customHeight="1" x14ac:dyDescent="0.2">
      <c r="A26" s="272"/>
      <c r="B26" s="273"/>
      <c r="C26" s="274"/>
      <c r="D26" s="273"/>
      <c r="F26" s="272"/>
      <c r="G26" s="273"/>
      <c r="H26" s="274"/>
      <c r="I26" s="273"/>
    </row>
    <row r="27" spans="1:9" ht="18" customHeight="1" x14ac:dyDescent="0.2">
      <c r="A27" s="275"/>
      <c r="B27" s="276"/>
      <c r="C27" s="277"/>
      <c r="D27" s="276"/>
      <c r="F27" s="275"/>
      <c r="G27" s="276"/>
      <c r="H27" s="277"/>
      <c r="I27" s="276"/>
    </row>
    <row r="28" spans="1:9" ht="18" customHeight="1" x14ac:dyDescent="0.2">
      <c r="A28" s="275"/>
      <c r="B28" s="276"/>
      <c r="C28" s="277"/>
      <c r="D28" s="276"/>
      <c r="F28" s="275"/>
      <c r="G28" s="276"/>
      <c r="H28" s="277"/>
      <c r="I28" s="276"/>
    </row>
    <row r="29" spans="1:9" ht="18" customHeight="1" x14ac:dyDescent="0.2">
      <c r="A29" s="275"/>
      <c r="B29" s="276"/>
      <c r="C29" s="277"/>
      <c r="D29" s="276"/>
      <c r="F29" s="275"/>
      <c r="G29" s="276"/>
      <c r="H29" s="277"/>
      <c r="I29" s="276"/>
    </row>
    <row r="30" spans="1:9" ht="18" customHeight="1" x14ac:dyDescent="0.2">
      <c r="A30" s="275"/>
      <c r="B30" s="276"/>
      <c r="C30" s="277"/>
      <c r="D30" s="276"/>
      <c r="F30" s="275"/>
      <c r="G30" s="276"/>
      <c r="H30" s="277"/>
      <c r="I30" s="276"/>
    </row>
    <row r="31" spans="1:9" ht="18" customHeight="1" x14ac:dyDescent="0.2">
      <c r="A31" s="275"/>
      <c r="B31" s="276"/>
      <c r="C31" s="277"/>
      <c r="D31" s="276"/>
      <c r="F31" s="275"/>
      <c r="G31" s="276"/>
      <c r="H31" s="277"/>
      <c r="I31" s="276"/>
    </row>
    <row r="32" spans="1:9" ht="19.5" customHeight="1" x14ac:dyDescent="0.2">
      <c r="A32" s="278"/>
      <c r="B32" s="278"/>
      <c r="C32" s="278"/>
      <c r="D32" s="278"/>
      <c r="F32" s="278"/>
      <c r="G32" s="278"/>
      <c r="H32" s="278"/>
      <c r="I32" s="278"/>
    </row>
    <row r="33" spans="1:9" x14ac:dyDescent="0.2">
      <c r="A33" s="268" t="s">
        <v>11</v>
      </c>
      <c r="B33" s="269" t="s">
        <v>17</v>
      </c>
      <c r="C33" s="270" t="s">
        <v>12</v>
      </c>
      <c r="D33" s="271" t="s">
        <v>13</v>
      </c>
      <c r="F33" s="268" t="s">
        <v>11</v>
      </c>
      <c r="G33" s="269" t="s">
        <v>17</v>
      </c>
      <c r="H33" s="270" t="s">
        <v>12</v>
      </c>
      <c r="I33" s="271" t="s">
        <v>13</v>
      </c>
    </row>
    <row r="34" spans="1:9" ht="18" customHeight="1" x14ac:dyDescent="0.2">
      <c r="A34" s="272"/>
      <c r="B34" s="273"/>
      <c r="C34" s="274"/>
      <c r="D34" s="273"/>
      <c r="F34" s="272"/>
      <c r="G34" s="273"/>
      <c r="H34" s="274"/>
      <c r="I34" s="273"/>
    </row>
    <row r="35" spans="1:9" ht="18" customHeight="1" x14ac:dyDescent="0.2">
      <c r="A35" s="275"/>
      <c r="B35" s="276"/>
      <c r="C35" s="277"/>
      <c r="D35" s="276"/>
      <c r="F35" s="275"/>
      <c r="G35" s="276"/>
      <c r="H35" s="277"/>
      <c r="I35" s="276"/>
    </row>
    <row r="36" spans="1:9" ht="18" customHeight="1" x14ac:dyDescent="0.2">
      <c r="A36" s="275"/>
      <c r="B36" s="276"/>
      <c r="C36" s="277"/>
      <c r="D36" s="276"/>
      <c r="F36" s="275"/>
      <c r="G36" s="276"/>
      <c r="H36" s="277"/>
      <c r="I36" s="276"/>
    </row>
    <row r="37" spans="1:9" ht="18" customHeight="1" x14ac:dyDescent="0.2">
      <c r="A37" s="275"/>
      <c r="B37" s="276"/>
      <c r="C37" s="277"/>
      <c r="D37" s="276"/>
      <c r="F37" s="275"/>
      <c r="G37" s="276"/>
      <c r="H37" s="277"/>
      <c r="I37" s="276"/>
    </row>
    <row r="38" spans="1:9" ht="18" customHeight="1" x14ac:dyDescent="0.2">
      <c r="A38" s="275"/>
      <c r="B38" s="276"/>
      <c r="C38" s="277"/>
      <c r="D38" s="276"/>
      <c r="F38" s="275"/>
      <c r="G38" s="276"/>
      <c r="H38" s="277"/>
      <c r="I38" s="276"/>
    </row>
    <row r="39" spans="1:9" ht="19.5" customHeight="1" x14ac:dyDescent="0.2"/>
    <row r="40" spans="1:9" x14ac:dyDescent="0.2">
      <c r="A40" s="268" t="s">
        <v>11</v>
      </c>
      <c r="B40" s="269" t="s">
        <v>17</v>
      </c>
      <c r="C40" s="270" t="s">
        <v>12</v>
      </c>
      <c r="D40" s="271" t="s">
        <v>13</v>
      </c>
      <c r="F40" s="268" t="s">
        <v>11</v>
      </c>
      <c r="G40" s="269" t="s">
        <v>17</v>
      </c>
      <c r="H40" s="270" t="s">
        <v>12</v>
      </c>
      <c r="I40" s="271" t="s">
        <v>13</v>
      </c>
    </row>
    <row r="41" spans="1:9" ht="18" customHeight="1" x14ac:dyDescent="0.2">
      <c r="A41" s="272"/>
      <c r="B41" s="273"/>
      <c r="C41" s="274"/>
      <c r="D41" s="273"/>
      <c r="F41" s="272"/>
      <c r="G41" s="273"/>
      <c r="H41" s="274"/>
      <c r="I41" s="273"/>
    </row>
    <row r="42" spans="1:9" ht="18" customHeight="1" x14ac:dyDescent="0.2">
      <c r="A42" s="275"/>
      <c r="B42" s="276"/>
      <c r="C42" s="277"/>
      <c r="D42" s="276"/>
      <c r="F42" s="275"/>
      <c r="G42" s="276"/>
      <c r="H42" s="277"/>
      <c r="I42" s="276"/>
    </row>
    <row r="43" spans="1:9" ht="18" customHeight="1" x14ac:dyDescent="0.2">
      <c r="A43" s="275"/>
      <c r="B43" s="276"/>
      <c r="C43" s="277"/>
      <c r="D43" s="276"/>
      <c r="F43" s="275"/>
      <c r="G43" s="276"/>
      <c r="H43" s="277"/>
      <c r="I43" s="276"/>
    </row>
    <row r="44" spans="1:9" ht="18" customHeight="1" x14ac:dyDescent="0.2">
      <c r="A44" s="275"/>
      <c r="B44" s="276"/>
      <c r="C44" s="277"/>
      <c r="D44" s="276"/>
      <c r="F44" s="275"/>
      <c r="G44" s="276"/>
      <c r="H44" s="277"/>
      <c r="I44" s="276"/>
    </row>
    <row r="45" spans="1:9" ht="18" customHeight="1" x14ac:dyDescent="0.2">
      <c r="A45" s="275"/>
      <c r="B45" s="276"/>
      <c r="C45" s="277"/>
      <c r="D45" s="276"/>
      <c r="F45" s="275"/>
      <c r="G45" s="276"/>
      <c r="H45" s="277"/>
      <c r="I45" s="276"/>
    </row>
    <row r="46" spans="1:9" ht="18" customHeight="1" x14ac:dyDescent="0.2">
      <c r="A46" s="275"/>
      <c r="B46" s="276"/>
      <c r="C46" s="277"/>
      <c r="D46" s="276"/>
      <c r="F46" s="275"/>
      <c r="G46" s="276"/>
      <c r="H46" s="277"/>
      <c r="I46" s="276"/>
    </row>
    <row r="47" spans="1:9" ht="18" customHeight="1" x14ac:dyDescent="0.2">
      <c r="A47" s="275"/>
      <c r="B47" s="276"/>
      <c r="C47" s="277"/>
      <c r="D47" s="276"/>
      <c r="F47" s="275"/>
      <c r="G47" s="276"/>
      <c r="H47" s="277"/>
      <c r="I47" s="276"/>
    </row>
  </sheetData>
  <printOptions gridLines="1"/>
  <pageMargins left="0.82677165354330717" right="0.23622047244094491" top="0" bottom="0" header="0.31496062992125984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workbookViewId="0">
      <selection activeCell="L28" sqref="L28"/>
    </sheetView>
  </sheetViews>
  <sheetFormatPr baseColWidth="10" defaultRowHeight="12.75" x14ac:dyDescent="0.2"/>
  <cols>
    <col min="1" max="24" width="3.7109375" customWidth="1"/>
    <col min="25" max="25" width="9.140625" customWidth="1"/>
  </cols>
  <sheetData>
    <row r="1" spans="1:25" x14ac:dyDescent="0.2">
      <c r="A1" s="328" t="s">
        <v>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9"/>
      <c r="P1" s="330" t="s">
        <v>6</v>
      </c>
      <c r="Q1" s="328"/>
      <c r="R1" s="328"/>
      <c r="S1" s="328"/>
      <c r="T1" s="328"/>
      <c r="U1" s="328"/>
      <c r="V1" s="328"/>
      <c r="W1" s="328"/>
      <c r="X1" s="331"/>
      <c r="Y1" s="3" t="s">
        <v>7</v>
      </c>
    </row>
    <row r="2" spans="1:2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4"/>
      <c r="R2" s="4"/>
      <c r="S2" s="4"/>
      <c r="T2" s="4"/>
      <c r="U2" s="4"/>
      <c r="V2" s="4"/>
      <c r="W2" s="4"/>
      <c r="X2" s="7"/>
      <c r="Y2" s="8"/>
    </row>
    <row r="3" spans="1:2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9"/>
      <c r="R3" s="9"/>
      <c r="S3" s="9"/>
      <c r="T3" s="9"/>
      <c r="U3" s="9"/>
      <c r="V3" s="9"/>
      <c r="W3" s="9"/>
      <c r="X3" s="12"/>
      <c r="Y3" s="2"/>
    </row>
    <row r="4" spans="1:25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  <c r="Q4" s="9"/>
      <c r="R4" s="9"/>
      <c r="S4" s="9"/>
      <c r="T4" s="9"/>
      <c r="U4" s="9"/>
      <c r="V4" s="9"/>
      <c r="W4" s="9"/>
      <c r="X4" s="12"/>
      <c r="Y4" s="2"/>
    </row>
    <row r="5" spans="1:2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9"/>
      <c r="R5" s="9"/>
      <c r="S5" s="9"/>
      <c r="T5" s="9"/>
      <c r="U5" s="9"/>
      <c r="V5" s="9"/>
      <c r="W5" s="9"/>
      <c r="X5" s="12"/>
      <c r="Y5" s="2"/>
    </row>
    <row r="6" spans="1:2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  <c r="Q6" s="9"/>
      <c r="R6" s="9"/>
      <c r="S6" s="9"/>
      <c r="T6" s="9"/>
      <c r="U6" s="9"/>
      <c r="V6" s="9"/>
      <c r="W6" s="9"/>
      <c r="X6" s="12"/>
      <c r="Y6" s="2"/>
    </row>
    <row r="7" spans="1:2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1"/>
      <c r="Q7" s="9"/>
      <c r="R7" s="9"/>
      <c r="S7" s="9"/>
      <c r="T7" s="9"/>
      <c r="U7" s="9"/>
      <c r="V7" s="9"/>
      <c r="W7" s="9"/>
      <c r="X7" s="12"/>
      <c r="Y7" s="2"/>
    </row>
    <row r="8" spans="1:2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9"/>
      <c r="R8" s="9"/>
      <c r="S8" s="9"/>
      <c r="T8" s="9"/>
      <c r="U8" s="9"/>
      <c r="V8" s="9"/>
      <c r="W8" s="9"/>
      <c r="X8" s="12"/>
      <c r="Y8" s="2"/>
    </row>
    <row r="9" spans="1:2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1"/>
      <c r="Q9" s="9"/>
      <c r="R9" s="9"/>
      <c r="S9" s="9"/>
      <c r="T9" s="9"/>
      <c r="U9" s="9"/>
      <c r="V9" s="9"/>
      <c r="W9" s="9"/>
      <c r="X9" s="12"/>
      <c r="Y9" s="2"/>
    </row>
    <row r="10" spans="1:2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9"/>
      <c r="R10" s="9"/>
      <c r="S10" s="9"/>
      <c r="T10" s="9"/>
      <c r="U10" s="9"/>
      <c r="V10" s="9"/>
      <c r="W10" s="9"/>
      <c r="X10" s="12"/>
      <c r="Y10" s="2"/>
    </row>
    <row r="11" spans="1:25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1"/>
      <c r="Q11" s="9"/>
      <c r="R11" s="9"/>
      <c r="S11" s="9"/>
      <c r="T11" s="9"/>
      <c r="U11" s="9"/>
      <c r="V11" s="9"/>
      <c r="W11" s="9"/>
      <c r="X11" s="12"/>
      <c r="Y11" s="2"/>
    </row>
    <row r="12" spans="1: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9"/>
      <c r="R12" s="9"/>
      <c r="S12" s="9"/>
      <c r="T12" s="9"/>
      <c r="U12" s="9"/>
      <c r="V12" s="9"/>
      <c r="W12" s="9"/>
      <c r="X12" s="12"/>
      <c r="Y12" s="2"/>
    </row>
    <row r="13" spans="1:25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9"/>
      <c r="R13" s="9"/>
      <c r="S13" s="9"/>
      <c r="T13" s="9"/>
      <c r="U13" s="9"/>
      <c r="V13" s="9"/>
      <c r="W13" s="9"/>
      <c r="X13" s="12"/>
      <c r="Y13" s="2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1"/>
      <c r="Q14" s="9"/>
      <c r="R14" s="9"/>
      <c r="S14" s="9"/>
      <c r="T14" s="9"/>
      <c r="U14" s="9"/>
      <c r="V14" s="9"/>
      <c r="W14" s="9"/>
      <c r="X14" s="12"/>
      <c r="Y14" s="2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1"/>
      <c r="Q15" s="9"/>
      <c r="R15" s="9"/>
      <c r="S15" s="9"/>
      <c r="T15" s="9"/>
      <c r="U15" s="9"/>
      <c r="V15" s="9"/>
      <c r="W15" s="9"/>
      <c r="X15" s="12"/>
      <c r="Y15" s="2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1"/>
      <c r="Q16" s="9"/>
      <c r="R16" s="9"/>
      <c r="S16" s="9"/>
      <c r="T16" s="9"/>
      <c r="U16" s="9"/>
      <c r="V16" s="9"/>
      <c r="W16" s="9"/>
      <c r="X16" s="12"/>
      <c r="Y16" s="2"/>
    </row>
    <row r="17" spans="1:2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/>
      <c r="Q17" s="9"/>
      <c r="R17" s="9"/>
      <c r="S17" s="9"/>
      <c r="T17" s="9"/>
      <c r="U17" s="9"/>
      <c r="V17" s="9"/>
      <c r="W17" s="9"/>
      <c r="X17" s="12"/>
      <c r="Y17" s="2"/>
    </row>
    <row r="18" spans="1:2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Q18" s="9"/>
      <c r="R18" s="9"/>
      <c r="S18" s="9"/>
      <c r="T18" s="9"/>
      <c r="U18" s="9"/>
      <c r="V18" s="9"/>
      <c r="W18" s="9"/>
      <c r="X18" s="12"/>
      <c r="Y18" s="2"/>
    </row>
    <row r="19" spans="1:2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9"/>
      <c r="R19" s="9"/>
      <c r="S19" s="9"/>
      <c r="T19" s="9"/>
      <c r="U19" s="9"/>
      <c r="V19" s="9"/>
      <c r="W19" s="9"/>
      <c r="X19" s="12"/>
      <c r="Y19" s="2"/>
    </row>
    <row r="20" spans="1:2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  <c r="Q20" s="9"/>
      <c r="R20" s="9"/>
      <c r="S20" s="9"/>
      <c r="T20" s="9"/>
      <c r="U20" s="9"/>
      <c r="V20" s="9"/>
      <c r="W20" s="9"/>
      <c r="X20" s="12"/>
      <c r="Y20" s="2"/>
    </row>
    <row r="21" spans="1:2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1"/>
      <c r="Q21" s="9"/>
      <c r="R21" s="9"/>
      <c r="S21" s="9"/>
      <c r="T21" s="9"/>
      <c r="U21" s="9"/>
      <c r="V21" s="9"/>
      <c r="W21" s="9"/>
      <c r="X21" s="12"/>
      <c r="Y21" s="2"/>
    </row>
    <row r="22" spans="1:2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  <c r="Q22" s="9"/>
      <c r="R22" s="9"/>
      <c r="S22" s="9"/>
      <c r="T22" s="9"/>
      <c r="U22" s="9"/>
      <c r="V22" s="9"/>
      <c r="W22" s="9"/>
      <c r="X22" s="12"/>
      <c r="Y22" s="2"/>
    </row>
    <row r="23" spans="1:2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1"/>
      <c r="Q23" s="9"/>
      <c r="R23" s="9"/>
      <c r="S23" s="9"/>
      <c r="T23" s="9"/>
      <c r="U23" s="9"/>
      <c r="V23" s="9"/>
      <c r="W23" s="9"/>
      <c r="X23" s="12"/>
      <c r="Y23" s="2"/>
    </row>
    <row r="24" spans="1:2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  <c r="Q24" s="9"/>
      <c r="R24" s="9"/>
      <c r="S24" s="9"/>
      <c r="T24" s="9"/>
      <c r="U24" s="9"/>
      <c r="V24" s="9"/>
      <c r="W24" s="9"/>
      <c r="X24" s="12"/>
      <c r="Y24" s="2"/>
    </row>
    <row r="25" spans="1:2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1"/>
      <c r="Q25" s="9"/>
      <c r="R25" s="9"/>
      <c r="S25" s="9"/>
      <c r="T25" s="9"/>
      <c r="U25" s="9"/>
      <c r="V25" s="9"/>
      <c r="W25" s="9"/>
      <c r="X25" s="12"/>
      <c r="Y25" s="2"/>
    </row>
    <row r="26" spans="1:2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1"/>
      <c r="Q26" s="9"/>
      <c r="R26" s="9"/>
      <c r="S26" s="9"/>
      <c r="T26" s="9"/>
      <c r="U26" s="9"/>
      <c r="V26" s="9"/>
      <c r="W26" s="9"/>
      <c r="X26" s="12"/>
      <c r="Y26" s="2"/>
    </row>
    <row r="27" spans="1:2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1"/>
      <c r="Q27" s="9"/>
      <c r="R27" s="9"/>
      <c r="S27" s="9"/>
      <c r="T27" s="9"/>
      <c r="U27" s="9"/>
      <c r="V27" s="9"/>
      <c r="W27" s="9"/>
      <c r="X27" s="12"/>
      <c r="Y27" s="2"/>
    </row>
    <row r="28" spans="1:2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1"/>
      <c r="Q28" s="9"/>
      <c r="R28" s="9"/>
      <c r="S28" s="9"/>
      <c r="T28" s="9"/>
      <c r="U28" s="9"/>
      <c r="V28" s="9"/>
      <c r="W28" s="9"/>
      <c r="X28" s="12"/>
      <c r="Y28" s="2"/>
    </row>
    <row r="29" spans="1:2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1"/>
      <c r="Q29" s="9"/>
      <c r="R29" s="9"/>
      <c r="S29" s="9"/>
      <c r="T29" s="9"/>
      <c r="U29" s="9"/>
      <c r="V29" s="9"/>
      <c r="W29" s="9"/>
      <c r="X29" s="12"/>
      <c r="Y29" s="2"/>
    </row>
    <row r="30" spans="1:2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1"/>
      <c r="Q30" s="9"/>
      <c r="R30" s="9"/>
      <c r="S30" s="9"/>
      <c r="T30" s="9"/>
      <c r="U30" s="9"/>
      <c r="V30" s="9"/>
      <c r="W30" s="9"/>
      <c r="X30" s="12"/>
      <c r="Y30" s="2"/>
    </row>
    <row r="31" spans="1: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1"/>
      <c r="Q31" s="9"/>
      <c r="R31" s="9"/>
      <c r="S31" s="9"/>
      <c r="T31" s="9"/>
      <c r="U31" s="9"/>
      <c r="V31" s="9"/>
      <c r="W31" s="9"/>
      <c r="X31" s="12"/>
      <c r="Y31" s="2"/>
    </row>
    <row r="32" spans="1: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1"/>
      <c r="Q32" s="9"/>
      <c r="R32" s="9"/>
      <c r="S32" s="9"/>
      <c r="T32" s="9"/>
      <c r="U32" s="9"/>
      <c r="V32" s="9"/>
      <c r="W32" s="9"/>
      <c r="X32" s="12"/>
      <c r="Y32" s="2"/>
    </row>
    <row r="33" spans="1: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1"/>
      <c r="Q33" s="9"/>
      <c r="R33" s="9"/>
      <c r="S33" s="9"/>
      <c r="T33" s="9"/>
      <c r="U33" s="9"/>
      <c r="V33" s="9"/>
      <c r="W33" s="9"/>
      <c r="X33" s="12"/>
      <c r="Y33" s="2"/>
    </row>
    <row r="34" spans="1:2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1"/>
      <c r="Q34" s="9"/>
      <c r="R34" s="9"/>
      <c r="S34" s="9"/>
      <c r="T34" s="9"/>
      <c r="U34" s="9"/>
      <c r="V34" s="9"/>
      <c r="W34" s="9"/>
      <c r="X34" s="12"/>
      <c r="Y34" s="2"/>
    </row>
    <row r="35" spans="1: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1"/>
      <c r="Q35" s="9"/>
      <c r="R35" s="9"/>
      <c r="S35" s="9"/>
      <c r="T35" s="9"/>
      <c r="U35" s="9"/>
      <c r="V35" s="9"/>
      <c r="W35" s="9"/>
      <c r="X35" s="12"/>
      <c r="Y35" s="2"/>
    </row>
    <row r="36" spans="1: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1"/>
      <c r="Q36" s="9"/>
      <c r="R36" s="9"/>
      <c r="S36" s="9"/>
      <c r="T36" s="9"/>
      <c r="U36" s="9"/>
      <c r="V36" s="9"/>
      <c r="W36" s="9"/>
      <c r="X36" s="12"/>
      <c r="Y36" s="2"/>
    </row>
    <row r="37" spans="1: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1"/>
      <c r="Q37" s="9"/>
      <c r="R37" s="9"/>
      <c r="S37" s="9"/>
      <c r="T37" s="9"/>
      <c r="U37" s="9"/>
      <c r="V37" s="9"/>
      <c r="W37" s="9"/>
      <c r="X37" s="12"/>
      <c r="Y37" s="2"/>
    </row>
    <row r="38" spans="1: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1"/>
      <c r="Q38" s="9"/>
      <c r="R38" s="9"/>
      <c r="S38" s="9"/>
      <c r="T38" s="9"/>
      <c r="U38" s="9"/>
      <c r="V38" s="9"/>
      <c r="W38" s="9"/>
      <c r="X38" s="12"/>
      <c r="Y38" s="2"/>
    </row>
    <row r="39" spans="1: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1"/>
      <c r="Q39" s="9"/>
      <c r="R39" s="9"/>
      <c r="S39" s="9"/>
      <c r="T39" s="9"/>
      <c r="U39" s="9"/>
      <c r="V39" s="9"/>
      <c r="W39" s="9"/>
      <c r="X39" s="12"/>
      <c r="Y39" s="2"/>
    </row>
    <row r="40" spans="1: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1"/>
      <c r="Q40" s="9"/>
      <c r="R40" s="9"/>
      <c r="S40" s="9"/>
      <c r="T40" s="9"/>
      <c r="U40" s="9"/>
      <c r="V40" s="9"/>
      <c r="W40" s="9"/>
      <c r="X40" s="12"/>
      <c r="Y40" s="2"/>
    </row>
    <row r="41" spans="1: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1"/>
      <c r="Q41" s="9"/>
      <c r="R41" s="9"/>
      <c r="S41" s="9"/>
      <c r="T41" s="9"/>
      <c r="U41" s="9"/>
      <c r="V41" s="9"/>
      <c r="W41" s="9"/>
      <c r="X41" s="12"/>
      <c r="Y41" s="2"/>
    </row>
    <row r="42" spans="1: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1"/>
      <c r="Q42" s="9"/>
      <c r="R42" s="9"/>
      <c r="S42" s="9"/>
      <c r="T42" s="9"/>
      <c r="U42" s="9"/>
      <c r="V42" s="9"/>
      <c r="W42" s="9"/>
      <c r="X42" s="12"/>
      <c r="Y42" s="2"/>
    </row>
    <row r="43" spans="1: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1"/>
      <c r="Q43" s="9"/>
      <c r="R43" s="9"/>
      <c r="S43" s="9"/>
      <c r="T43" s="9"/>
      <c r="U43" s="9"/>
      <c r="V43" s="9"/>
      <c r="W43" s="9"/>
      <c r="X43" s="12"/>
      <c r="Y43" s="2"/>
    </row>
    <row r="44" spans="1: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1"/>
      <c r="Q44" s="9"/>
      <c r="R44" s="9"/>
      <c r="S44" s="9"/>
      <c r="T44" s="9"/>
      <c r="U44" s="9"/>
      <c r="V44" s="9"/>
      <c r="W44" s="9"/>
      <c r="X44" s="12"/>
      <c r="Y44" s="2"/>
    </row>
    <row r="45" spans="1: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1"/>
      <c r="Q45" s="9"/>
      <c r="R45" s="9"/>
      <c r="S45" s="9"/>
      <c r="T45" s="9"/>
      <c r="U45" s="9"/>
      <c r="V45" s="9"/>
      <c r="W45" s="9"/>
      <c r="X45" s="12"/>
      <c r="Y45" s="2"/>
    </row>
    <row r="46" spans="1: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11"/>
      <c r="Q46" s="9"/>
      <c r="R46" s="9"/>
      <c r="S46" s="9"/>
      <c r="T46" s="9"/>
      <c r="U46" s="9"/>
      <c r="V46" s="9"/>
      <c r="W46" s="9"/>
      <c r="X46" s="12"/>
      <c r="Y46" s="2"/>
    </row>
    <row r="47" spans="1: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1"/>
      <c r="Q47" s="9"/>
      <c r="R47" s="9"/>
      <c r="S47" s="9"/>
      <c r="T47" s="9"/>
      <c r="U47" s="9"/>
      <c r="V47" s="9"/>
      <c r="W47" s="9"/>
      <c r="X47" s="12"/>
      <c r="Y47" s="2"/>
    </row>
    <row r="48" spans="1: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1"/>
      <c r="Q48" s="9"/>
      <c r="R48" s="9"/>
      <c r="S48" s="9"/>
      <c r="T48" s="9"/>
      <c r="U48" s="9"/>
      <c r="V48" s="9"/>
      <c r="W48" s="9"/>
      <c r="X48" s="12"/>
      <c r="Y48" s="2"/>
    </row>
    <row r="49" spans="1: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1"/>
      <c r="Q49" s="9"/>
      <c r="R49" s="9"/>
      <c r="S49" s="9"/>
      <c r="T49" s="9"/>
      <c r="U49" s="9"/>
      <c r="V49" s="9"/>
      <c r="W49" s="9"/>
      <c r="X49" s="12"/>
      <c r="Y49" s="2"/>
    </row>
    <row r="50" spans="1: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11"/>
      <c r="Q50" s="9"/>
      <c r="R50" s="9"/>
      <c r="S50" s="9"/>
      <c r="T50" s="9"/>
      <c r="U50" s="9"/>
      <c r="V50" s="9"/>
      <c r="W50" s="9"/>
      <c r="X50" s="12"/>
      <c r="Y50" s="2"/>
    </row>
    <row r="51" spans="1: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1"/>
      <c r="Q51" s="9"/>
      <c r="R51" s="9"/>
      <c r="S51" s="9"/>
      <c r="T51" s="9"/>
      <c r="U51" s="9"/>
      <c r="V51" s="9"/>
      <c r="W51" s="9"/>
      <c r="X51" s="12"/>
      <c r="Y51" s="2"/>
    </row>
    <row r="52" spans="1: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1"/>
      <c r="Q52" s="9"/>
      <c r="R52" s="9"/>
      <c r="S52" s="9"/>
      <c r="T52" s="9"/>
      <c r="U52" s="9"/>
      <c r="V52" s="9"/>
      <c r="W52" s="9"/>
      <c r="X52" s="12"/>
      <c r="Y52" s="2"/>
    </row>
    <row r="53" spans="1: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1"/>
      <c r="Q53" s="9"/>
      <c r="R53" s="9"/>
      <c r="S53" s="9"/>
      <c r="T53" s="9"/>
      <c r="U53" s="9"/>
      <c r="V53" s="9"/>
      <c r="W53" s="9"/>
      <c r="X53" s="12"/>
      <c r="Y53" s="2"/>
    </row>
    <row r="54" spans="1: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1"/>
      <c r="Q54" s="9"/>
      <c r="R54" s="9"/>
      <c r="S54" s="9"/>
      <c r="T54" s="9"/>
      <c r="U54" s="9"/>
      <c r="V54" s="9"/>
      <c r="W54" s="9"/>
      <c r="X54" s="12"/>
      <c r="Y54" s="2"/>
    </row>
    <row r="55" spans="1: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1"/>
      <c r="Q55" s="9"/>
      <c r="R55" s="9"/>
      <c r="S55" s="9"/>
      <c r="T55" s="9"/>
      <c r="U55" s="9"/>
      <c r="V55" s="9"/>
      <c r="W55" s="9"/>
      <c r="X55" s="12"/>
      <c r="Y55" s="2"/>
    </row>
    <row r="56" spans="1: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11"/>
      <c r="Q56" s="9"/>
      <c r="R56" s="9"/>
      <c r="S56" s="9"/>
      <c r="T56" s="9"/>
      <c r="U56" s="9"/>
      <c r="V56" s="9"/>
      <c r="W56" s="9"/>
      <c r="X56" s="12"/>
      <c r="Y56" s="2"/>
    </row>
    <row r="57" spans="1: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11"/>
      <c r="Q57" s="9"/>
      <c r="R57" s="9"/>
      <c r="S57" s="9"/>
      <c r="T57" s="9"/>
      <c r="U57" s="9"/>
      <c r="V57" s="9"/>
      <c r="W57" s="9"/>
      <c r="X57" s="12"/>
      <c r="Y57" s="2"/>
    </row>
    <row r="58" spans="1: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1"/>
      <c r="Q58" s="9"/>
      <c r="R58" s="9"/>
      <c r="S58" s="9"/>
      <c r="T58" s="9"/>
      <c r="U58" s="9"/>
      <c r="V58" s="9"/>
      <c r="W58" s="9"/>
      <c r="X58" s="12"/>
      <c r="Y58" s="2"/>
    </row>
    <row r="59" spans="1: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11"/>
      <c r="Q59" s="9"/>
      <c r="R59" s="9"/>
      <c r="S59" s="9"/>
      <c r="T59" s="9"/>
      <c r="U59" s="9"/>
      <c r="V59" s="9"/>
      <c r="W59" s="9"/>
      <c r="X59" s="12"/>
      <c r="Y59" s="2"/>
    </row>
    <row r="60" spans="1: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1"/>
      <c r="Q60" s="9"/>
      <c r="R60" s="9"/>
      <c r="S60" s="9"/>
      <c r="T60" s="9"/>
      <c r="U60" s="9"/>
      <c r="V60" s="9"/>
      <c r="W60" s="9"/>
      <c r="X60" s="12"/>
      <c r="Y60" s="2"/>
    </row>
    <row r="61" spans="1: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1"/>
      <c r="Q61" s="9"/>
      <c r="R61" s="9"/>
      <c r="S61" s="9"/>
      <c r="T61" s="9"/>
      <c r="U61" s="9"/>
      <c r="V61" s="9"/>
      <c r="W61" s="9"/>
      <c r="X61" s="12"/>
      <c r="Y61" s="2"/>
    </row>
    <row r="62" spans="1: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1"/>
      <c r="Q62" s="9"/>
      <c r="R62" s="9"/>
      <c r="S62" s="9"/>
      <c r="T62" s="9"/>
      <c r="U62" s="9"/>
      <c r="V62" s="9"/>
      <c r="W62" s="9"/>
      <c r="X62" s="12"/>
      <c r="Y62" s="2"/>
    </row>
    <row r="63" spans="1:2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1"/>
      <c r="Q63" s="9"/>
      <c r="R63" s="9"/>
      <c r="S63" s="9"/>
      <c r="T63" s="9"/>
      <c r="U63" s="9"/>
      <c r="V63" s="9"/>
      <c r="W63" s="9"/>
      <c r="X63" s="12"/>
      <c r="Y63" s="2"/>
    </row>
    <row r="64" spans="1: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1"/>
      <c r="Q64" s="9"/>
      <c r="R64" s="9"/>
      <c r="S64" s="9"/>
      <c r="T64" s="9"/>
      <c r="U64" s="9"/>
      <c r="V64" s="9"/>
      <c r="W64" s="9"/>
      <c r="X64" s="12"/>
      <c r="Y64" s="2"/>
    </row>
  </sheetData>
  <mergeCells count="2">
    <mergeCell ref="A1:O1"/>
    <mergeCell ref="P1:X1"/>
  </mergeCells>
  <phoneticPr fontId="0" type="noConversion"/>
  <pageMargins left="0.39370078740157483" right="0.19685039370078741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B8" zoomScaleNormal="100" workbookViewId="0">
      <selection activeCell="F48" sqref="F47:F48"/>
    </sheetView>
  </sheetViews>
  <sheetFormatPr baseColWidth="10" defaultColWidth="14.85546875" defaultRowHeight="15" x14ac:dyDescent="0.2"/>
  <cols>
    <col min="1" max="1" width="4.7109375" style="53" hidden="1" customWidth="1"/>
    <col min="2" max="2" width="29.5703125" style="53" customWidth="1"/>
    <col min="3" max="3" width="16.42578125" style="53" customWidth="1"/>
    <col min="4" max="4" width="19.140625" style="59" customWidth="1"/>
    <col min="5" max="5" width="18.42578125" style="59" customWidth="1"/>
    <col min="6" max="6" width="18.5703125" style="59" customWidth="1"/>
    <col min="7" max="7" width="19.42578125" style="59" customWidth="1"/>
    <col min="8" max="8" width="16.140625" style="59" customWidth="1"/>
    <col min="9" max="9" width="21.7109375" style="53" customWidth="1"/>
    <col min="10" max="16384" width="14.85546875" style="53"/>
  </cols>
  <sheetData>
    <row r="1" spans="1:10" ht="20.25" customHeight="1" x14ac:dyDescent="0.25">
      <c r="A1" s="332"/>
      <c r="B1" s="332"/>
      <c r="C1" s="332"/>
      <c r="D1" s="332"/>
      <c r="E1" s="332"/>
      <c r="F1" s="332"/>
      <c r="G1" s="332"/>
      <c r="H1" s="332"/>
    </row>
    <row r="2" spans="1:10" ht="20.25" customHeight="1" x14ac:dyDescent="0.2">
      <c r="D2" s="333" t="s">
        <v>34</v>
      </c>
      <c r="E2" s="334"/>
      <c r="F2" s="334"/>
      <c r="G2" s="334"/>
      <c r="H2" s="335"/>
    </row>
    <row r="3" spans="1:10" ht="32.25" customHeight="1" x14ac:dyDescent="0.25">
      <c r="A3" s="54" t="s">
        <v>35</v>
      </c>
      <c r="B3" s="236" t="s">
        <v>36</v>
      </c>
      <c r="C3" s="237" t="s">
        <v>37</v>
      </c>
      <c r="D3" s="238" t="s">
        <v>154</v>
      </c>
      <c r="E3" s="238" t="s">
        <v>155</v>
      </c>
      <c r="F3" s="238" t="s">
        <v>156</v>
      </c>
      <c r="G3" s="238" t="s">
        <v>157</v>
      </c>
      <c r="H3" s="238"/>
    </row>
    <row r="4" spans="1:10" ht="21" customHeight="1" x14ac:dyDescent="0.2">
      <c r="A4" s="57"/>
      <c r="B4" s="228" t="s">
        <v>118</v>
      </c>
      <c r="C4" s="69">
        <v>51000</v>
      </c>
      <c r="D4" s="70">
        <v>51000</v>
      </c>
      <c r="E4" s="70"/>
      <c r="F4" s="70"/>
      <c r="G4" s="70"/>
      <c r="H4" s="70"/>
      <c r="I4" s="229" t="s">
        <v>152</v>
      </c>
    </row>
    <row r="5" spans="1:10" ht="21" customHeight="1" thickBot="1" x14ac:dyDescent="0.25">
      <c r="A5" s="57"/>
      <c r="B5" s="241" t="s">
        <v>120</v>
      </c>
      <c r="C5" s="234">
        <v>60000</v>
      </c>
      <c r="D5" s="235"/>
      <c r="E5" s="239">
        <v>60000</v>
      </c>
      <c r="F5" s="235"/>
      <c r="G5" s="235"/>
      <c r="H5" s="235"/>
      <c r="I5" s="229" t="s">
        <v>152</v>
      </c>
    </row>
    <row r="6" spans="1:10" ht="21" customHeight="1" x14ac:dyDescent="0.2">
      <c r="A6" s="57"/>
      <c r="B6" s="230" t="s">
        <v>147</v>
      </c>
      <c r="C6" s="231">
        <v>7000</v>
      </c>
      <c r="D6" s="232">
        <v>1000</v>
      </c>
      <c r="E6" s="232">
        <v>6000</v>
      </c>
      <c r="F6" s="232">
        <v>0</v>
      </c>
      <c r="G6" s="232">
        <v>0</v>
      </c>
      <c r="H6" s="232"/>
      <c r="I6" s="229" t="s">
        <v>161</v>
      </c>
    </row>
    <row r="7" spans="1:10" ht="21" customHeight="1" x14ac:dyDescent="0.2">
      <c r="A7" s="57"/>
      <c r="B7" s="228" t="s">
        <v>176</v>
      </c>
      <c r="C7" s="69">
        <v>2600</v>
      </c>
      <c r="D7" s="261">
        <v>200</v>
      </c>
      <c r="E7" s="261">
        <v>2100</v>
      </c>
      <c r="F7" s="261">
        <v>200</v>
      </c>
      <c r="G7" s="261">
        <v>100</v>
      </c>
      <c r="H7" s="71"/>
    </row>
    <row r="8" spans="1:10" ht="21" customHeight="1" x14ac:dyDescent="0.2">
      <c r="A8" s="57"/>
      <c r="B8" s="228" t="s">
        <v>121</v>
      </c>
      <c r="C8" s="69">
        <v>17000</v>
      </c>
      <c r="D8" s="262">
        <v>2000</v>
      </c>
      <c r="E8" s="262">
        <v>12500</v>
      </c>
      <c r="F8" s="262">
        <v>0</v>
      </c>
      <c r="G8" s="262">
        <v>2500</v>
      </c>
      <c r="H8" s="70"/>
      <c r="J8" s="229" t="s">
        <v>153</v>
      </c>
    </row>
    <row r="9" spans="1:10" ht="21" customHeight="1" x14ac:dyDescent="0.2">
      <c r="A9" s="57"/>
      <c r="B9" s="228" t="s">
        <v>122</v>
      </c>
      <c r="C9" s="69">
        <v>49000</v>
      </c>
      <c r="D9" s="263">
        <v>0</v>
      </c>
      <c r="E9" s="263">
        <v>6000</v>
      </c>
      <c r="F9" s="264">
        <v>21000</v>
      </c>
      <c r="G9" s="264">
        <v>22000</v>
      </c>
      <c r="H9" s="72"/>
    </row>
    <row r="10" spans="1:10" ht="21" customHeight="1" x14ac:dyDescent="0.2">
      <c r="A10" s="57"/>
      <c r="B10" s="228" t="s">
        <v>149</v>
      </c>
      <c r="C10" s="69">
        <v>59400</v>
      </c>
      <c r="D10" s="262">
        <v>0</v>
      </c>
      <c r="E10" s="262">
        <f>+E5*0.99</f>
        <v>59400</v>
      </c>
      <c r="F10" s="262">
        <v>0</v>
      </c>
      <c r="G10" s="262">
        <v>0</v>
      </c>
      <c r="H10" s="70"/>
    </row>
    <row r="11" spans="1:10" ht="21" customHeight="1" x14ac:dyDescent="0.2">
      <c r="A11" s="57"/>
      <c r="B11" s="228" t="s">
        <v>150</v>
      </c>
      <c r="C11" s="69">
        <v>15500</v>
      </c>
      <c r="D11" s="262">
        <f>+D8*0.91</f>
        <v>1820</v>
      </c>
      <c r="E11" s="262">
        <f t="shared" ref="E11:F11" si="0">+E8*0.91</f>
        <v>11375</v>
      </c>
      <c r="F11" s="262">
        <f t="shared" si="0"/>
        <v>0</v>
      </c>
      <c r="G11" s="262">
        <v>2305</v>
      </c>
      <c r="H11" s="243"/>
    </row>
    <row r="12" spans="1:10" ht="21" customHeight="1" x14ac:dyDescent="0.2">
      <c r="A12" s="57"/>
      <c r="B12" s="228" t="s">
        <v>133</v>
      </c>
      <c r="C12" s="69">
        <v>28900</v>
      </c>
      <c r="D12" s="70">
        <f>+D9*0.59</f>
        <v>0</v>
      </c>
      <c r="E12" s="70">
        <f t="shared" ref="E12:F12" si="1">+E9*0.59</f>
        <v>3540</v>
      </c>
      <c r="F12" s="70">
        <f t="shared" si="1"/>
        <v>12390</v>
      </c>
      <c r="G12" s="70">
        <v>12970</v>
      </c>
      <c r="H12" s="243"/>
    </row>
    <row r="13" spans="1:10" ht="21" customHeight="1" x14ac:dyDescent="0.2">
      <c r="A13" s="57"/>
      <c r="B13" s="228" t="s">
        <v>151</v>
      </c>
      <c r="C13" s="69">
        <v>97000</v>
      </c>
      <c r="D13" s="70">
        <f>+C13*0.031</f>
        <v>3007</v>
      </c>
      <c r="E13" s="70">
        <f>+C13*0.495</f>
        <v>48015</v>
      </c>
      <c r="F13" s="70">
        <f>+C13*0.134</f>
        <v>12998</v>
      </c>
      <c r="G13" s="70">
        <f>+C13*0.34</f>
        <v>32980</v>
      </c>
      <c r="H13" s="70"/>
    </row>
    <row r="14" spans="1:10" ht="21" customHeight="1" x14ac:dyDescent="0.2">
      <c r="A14" s="57"/>
      <c r="B14" s="228" t="s">
        <v>140</v>
      </c>
      <c r="C14" s="69">
        <v>7900</v>
      </c>
      <c r="D14" s="70">
        <v>1600</v>
      </c>
      <c r="E14" s="70">
        <v>4100</v>
      </c>
      <c r="F14" s="70">
        <v>1200</v>
      </c>
      <c r="G14" s="70">
        <v>1000</v>
      </c>
      <c r="H14" s="70"/>
    </row>
    <row r="15" spans="1:10" ht="21" customHeight="1" x14ac:dyDescent="0.2">
      <c r="A15" s="57"/>
      <c r="B15" s="229" t="s">
        <v>137</v>
      </c>
      <c r="C15" s="69">
        <v>8200</v>
      </c>
      <c r="D15" s="70">
        <v>639</v>
      </c>
      <c r="E15" s="70">
        <v>5857</v>
      </c>
      <c r="F15" s="70">
        <v>639</v>
      </c>
      <c r="G15" s="70">
        <v>1065</v>
      </c>
      <c r="H15" s="70"/>
    </row>
    <row r="16" spans="1:10" ht="21" customHeight="1" thickBot="1" x14ac:dyDescent="0.25">
      <c r="A16" s="57"/>
      <c r="B16" s="233" t="s">
        <v>143</v>
      </c>
      <c r="C16" s="234">
        <v>1200</v>
      </c>
      <c r="D16" s="235">
        <v>120</v>
      </c>
      <c r="E16" s="235">
        <v>600</v>
      </c>
      <c r="F16" s="235">
        <v>0</v>
      </c>
      <c r="G16" s="235">
        <f>+C16*0.4</f>
        <v>480</v>
      </c>
      <c r="H16" s="235"/>
    </row>
    <row r="17" spans="1:9" ht="21" customHeight="1" x14ac:dyDescent="0.25">
      <c r="A17" s="57"/>
      <c r="B17" s="230" t="s">
        <v>160</v>
      </c>
      <c r="C17" s="249">
        <f>SUM(C6:C16)</f>
        <v>293700</v>
      </c>
      <c r="D17" s="260">
        <f>SUM(D6:D16)</f>
        <v>10386</v>
      </c>
      <c r="E17" s="260">
        <f>SUM(E6:E16)</f>
        <v>159487</v>
      </c>
      <c r="F17" s="249">
        <f t="shared" ref="F17" si="2">SUM(F6:F16)</f>
        <v>48427</v>
      </c>
      <c r="G17" s="249">
        <f>SUM(G6:G16)</f>
        <v>75400</v>
      </c>
      <c r="H17" s="249"/>
    </row>
    <row r="18" spans="1:9" ht="21" customHeight="1" x14ac:dyDescent="0.25">
      <c r="A18" s="57"/>
      <c r="B18" s="228" t="s">
        <v>162</v>
      </c>
      <c r="C18" s="69"/>
      <c r="D18" s="260">
        <v>51000</v>
      </c>
      <c r="E18" s="260">
        <v>60000</v>
      </c>
      <c r="F18" s="249">
        <f>SUM(D17:E18)</f>
        <v>280873</v>
      </c>
      <c r="G18" s="249">
        <f>SUM(D17:E18)</f>
        <v>280873</v>
      </c>
      <c r="H18" s="70"/>
    </row>
    <row r="19" spans="1:9" ht="21" customHeight="1" x14ac:dyDescent="0.25">
      <c r="A19" s="57"/>
      <c r="B19" s="58"/>
      <c r="C19" s="69"/>
      <c r="D19" s="250">
        <f>+D17/D18</f>
        <v>0.2036470588235294</v>
      </c>
      <c r="E19" s="250">
        <f>+E17/E18</f>
        <v>2.6581166666666665</v>
      </c>
      <c r="F19" s="250">
        <f t="shared" ref="F19:G19" si="3">+F17/F18</f>
        <v>0.17241600296219287</v>
      </c>
      <c r="G19" s="250">
        <f t="shared" si="3"/>
        <v>0.26844872949696125</v>
      </c>
      <c r="H19" s="70"/>
    </row>
    <row r="20" spans="1:9" ht="21" hidden="1" customHeight="1" x14ac:dyDescent="0.2">
      <c r="A20" s="57"/>
      <c r="B20" s="58"/>
      <c r="C20" s="69"/>
      <c r="D20" s="70"/>
      <c r="E20" s="70"/>
      <c r="F20" s="70"/>
      <c r="G20" s="70"/>
      <c r="H20" s="70"/>
    </row>
    <row r="21" spans="1:9" ht="21" hidden="1" customHeight="1" x14ac:dyDescent="0.2">
      <c r="A21" s="57"/>
      <c r="B21" s="58"/>
      <c r="C21" s="69"/>
      <c r="D21" s="70"/>
      <c r="E21" s="70"/>
      <c r="F21" s="73"/>
      <c r="G21" s="70"/>
      <c r="H21" s="70"/>
    </row>
    <row r="22" spans="1:9" ht="21" hidden="1" customHeight="1" x14ac:dyDescent="0.2">
      <c r="A22" s="57"/>
      <c r="B22" s="58"/>
      <c r="C22" s="69"/>
      <c r="D22" s="74"/>
      <c r="E22" s="74"/>
      <c r="F22" s="75"/>
      <c r="G22" s="74"/>
      <c r="H22" s="74"/>
    </row>
    <row r="23" spans="1:9" hidden="1" x14ac:dyDescent="0.2"/>
    <row r="24" spans="1:9" hidden="1" x14ac:dyDescent="0.2">
      <c r="C24" s="246">
        <v>8200</v>
      </c>
      <c r="E24" s="59">
        <v>60</v>
      </c>
      <c r="F24" s="59">
        <v>550</v>
      </c>
      <c r="G24" s="59">
        <v>60</v>
      </c>
      <c r="H24" s="59">
        <v>100</v>
      </c>
      <c r="I24" s="245">
        <f>SUM(E24:H24)</f>
        <v>770</v>
      </c>
    </row>
    <row r="25" spans="1:9" hidden="1" x14ac:dyDescent="0.2">
      <c r="C25" s="247">
        <f>+C24/I24</f>
        <v>10.64935064935065</v>
      </c>
      <c r="D25" s="248" t="s">
        <v>159</v>
      </c>
      <c r="E25" s="59">
        <f>+C25*E24</f>
        <v>638.96103896103898</v>
      </c>
      <c r="F25" s="59">
        <f>+C25*F24</f>
        <v>5857.1428571428578</v>
      </c>
      <c r="G25" s="59">
        <f>+C25*G24</f>
        <v>638.96103896103898</v>
      </c>
      <c r="H25" s="59">
        <f>+C25*H24</f>
        <v>1064.9350649350649</v>
      </c>
    </row>
    <row r="26" spans="1:9" hidden="1" x14ac:dyDescent="0.2"/>
    <row r="27" spans="1:9" hidden="1" x14ac:dyDescent="0.2">
      <c r="B27" s="229" t="s">
        <v>163</v>
      </c>
    </row>
    <row r="28" spans="1:9" hidden="1" x14ac:dyDescent="0.2">
      <c r="B28" s="229" t="s">
        <v>164</v>
      </c>
    </row>
    <row r="29" spans="1:9" hidden="1" x14ac:dyDescent="0.2">
      <c r="B29" s="229" t="s">
        <v>165</v>
      </c>
      <c r="C29" s="246">
        <v>150</v>
      </c>
    </row>
    <row r="30" spans="1:9" hidden="1" x14ac:dyDescent="0.2">
      <c r="B30" s="229" t="s">
        <v>166</v>
      </c>
      <c r="C30" s="246">
        <v>45</v>
      </c>
    </row>
    <row r="31" spans="1:9" hidden="1" x14ac:dyDescent="0.2"/>
    <row r="32" spans="1:9" x14ac:dyDescent="0.2">
      <c r="B32" s="229" t="s">
        <v>154</v>
      </c>
      <c r="D32" s="59">
        <v>80</v>
      </c>
    </row>
    <row r="33" spans="2:5" x14ac:dyDescent="0.2">
      <c r="B33" s="229" t="s">
        <v>167</v>
      </c>
      <c r="C33" s="252">
        <f>+D19</f>
        <v>0.2036470588235294</v>
      </c>
      <c r="D33" s="59">
        <f>+D32*C33</f>
        <v>16.29176470588235</v>
      </c>
    </row>
    <row r="34" spans="2:5" x14ac:dyDescent="0.2">
      <c r="B34" s="229" t="s">
        <v>166</v>
      </c>
      <c r="D34" s="59">
        <v>30</v>
      </c>
    </row>
    <row r="35" spans="2:5" ht="15.75" thickBot="1" x14ac:dyDescent="0.25">
      <c r="B35" s="254" t="s">
        <v>168</v>
      </c>
      <c r="C35" s="255">
        <f>+E19</f>
        <v>2.6581166666666665</v>
      </c>
      <c r="D35" s="256">
        <f>+D34*C35</f>
        <v>79.743499999999997</v>
      </c>
    </row>
    <row r="36" spans="2:5" x14ac:dyDescent="0.2">
      <c r="B36" s="229" t="s">
        <v>169</v>
      </c>
      <c r="D36" s="59">
        <f>SUM(D32:D35)</f>
        <v>206.03526470588235</v>
      </c>
    </row>
    <row r="37" spans="2:5" x14ac:dyDescent="0.2">
      <c r="B37" s="229" t="s">
        <v>170</v>
      </c>
      <c r="C37" s="253">
        <f>+F19</f>
        <v>0.17241600296219287</v>
      </c>
      <c r="D37" s="59">
        <f>+D36*C37</f>
        <v>35.5237768098456</v>
      </c>
    </row>
    <row r="38" spans="2:5" ht="15.75" thickBot="1" x14ac:dyDescent="0.25">
      <c r="B38" s="254" t="s">
        <v>171</v>
      </c>
      <c r="C38" s="255">
        <f>+G19</f>
        <v>0.26844872949696125</v>
      </c>
      <c r="D38" s="256">
        <f>+D36*C38</f>
        <v>55.309905041864219</v>
      </c>
      <c r="E38" s="248"/>
    </row>
    <row r="39" spans="2:5" x14ac:dyDescent="0.2">
      <c r="B39" s="257" t="s">
        <v>172</v>
      </c>
      <c r="C39" s="258"/>
      <c r="D39" s="259">
        <f>SUM(D36:D38)</f>
        <v>296.86894655759215</v>
      </c>
    </row>
    <row r="43" spans="2:5" x14ac:dyDescent="0.2">
      <c r="B43" s="229" t="s">
        <v>173</v>
      </c>
    </row>
    <row r="44" spans="2:5" x14ac:dyDescent="0.2">
      <c r="B44" s="229" t="s">
        <v>163</v>
      </c>
    </row>
    <row r="45" spans="2:5" x14ac:dyDescent="0.2">
      <c r="B45" s="229" t="s">
        <v>174</v>
      </c>
    </row>
    <row r="46" spans="2:5" x14ac:dyDescent="0.2">
      <c r="B46" s="229" t="s">
        <v>165</v>
      </c>
      <c r="C46" s="246">
        <v>80</v>
      </c>
    </row>
    <row r="47" spans="2:5" x14ac:dyDescent="0.2">
      <c r="B47" s="229" t="s">
        <v>166</v>
      </c>
      <c r="C47" s="246">
        <v>30</v>
      </c>
    </row>
    <row r="50" spans="2:2" x14ac:dyDescent="0.2">
      <c r="B50" s="229" t="s">
        <v>175</v>
      </c>
    </row>
  </sheetData>
  <mergeCells count="2">
    <mergeCell ref="A1:H1"/>
    <mergeCell ref="D2:H2"/>
  </mergeCells>
  <printOptions gridLines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zoomScale="115" zoomScaleNormal="115" workbookViewId="0">
      <selection activeCell="E1" sqref="E1"/>
    </sheetView>
  </sheetViews>
  <sheetFormatPr baseColWidth="10" defaultRowHeight="12.75" x14ac:dyDescent="0.2"/>
  <cols>
    <col min="1" max="1" width="5.42578125" style="16" customWidth="1"/>
    <col min="2" max="4" width="10.5703125" customWidth="1"/>
    <col min="5" max="5" width="10.28515625" customWidth="1"/>
    <col min="6" max="6" width="12.5703125" style="1" customWidth="1"/>
    <col min="7" max="7" width="25" customWidth="1"/>
    <col min="8" max="8" width="18.42578125" style="23" bestFit="1" customWidth="1"/>
    <col min="9" max="9" width="16.140625" style="15" hidden="1" customWidth="1"/>
  </cols>
  <sheetData>
    <row r="1" spans="1:10" ht="25.5" x14ac:dyDescent="0.35">
      <c r="A1" s="13" t="s">
        <v>8</v>
      </c>
      <c r="E1" s="279"/>
      <c r="F1" s="14" t="s">
        <v>177</v>
      </c>
      <c r="G1" s="279"/>
    </row>
    <row r="2" spans="1:10" ht="20.25" x14ac:dyDescent="0.3">
      <c r="D2" s="17" t="s">
        <v>9</v>
      </c>
      <c r="E2" s="17"/>
      <c r="F2" s="18"/>
      <c r="G2" s="280"/>
      <c r="H2" s="143"/>
      <c r="I2" s="20"/>
    </row>
    <row r="4" spans="1:10" ht="31.5" x14ac:dyDescent="0.2">
      <c r="A4" s="293" t="s">
        <v>10</v>
      </c>
      <c r="B4" s="294" t="s">
        <v>11</v>
      </c>
      <c r="C4" s="294" t="s">
        <v>12</v>
      </c>
      <c r="D4" s="294" t="s">
        <v>13</v>
      </c>
      <c r="E4" s="294" t="s">
        <v>57</v>
      </c>
      <c r="F4" s="294" t="s">
        <v>58</v>
      </c>
      <c r="G4" s="294" t="s">
        <v>1</v>
      </c>
      <c r="H4" s="295" t="s">
        <v>15</v>
      </c>
      <c r="I4" s="21" t="s">
        <v>16</v>
      </c>
    </row>
    <row r="5" spans="1:10" s="287" customFormat="1" ht="20.100000000000001" customHeight="1" x14ac:dyDescent="0.25">
      <c r="A5" s="281"/>
      <c r="B5" s="282"/>
      <c r="C5" s="283"/>
      <c r="D5" s="283"/>
      <c r="E5" s="283"/>
      <c r="F5" s="283"/>
      <c r="G5" s="282"/>
      <c r="H5" s="284"/>
      <c r="I5" s="285"/>
      <c r="J5" s="286"/>
    </row>
    <row r="6" spans="1:10" s="287" customFormat="1" ht="20.100000000000001" customHeight="1" x14ac:dyDescent="0.25">
      <c r="A6" s="281"/>
      <c r="B6" s="282"/>
      <c r="C6" s="283"/>
      <c r="D6" s="283"/>
      <c r="E6" s="283"/>
      <c r="F6" s="283"/>
      <c r="G6" s="288"/>
      <c r="H6" s="289"/>
      <c r="I6" s="285"/>
    </row>
    <row r="7" spans="1:10" s="287" customFormat="1" ht="20.100000000000001" customHeight="1" x14ac:dyDescent="0.25">
      <c r="A7" s="281"/>
      <c r="B7" s="282"/>
      <c r="C7" s="283"/>
      <c r="D7" s="283"/>
      <c r="E7" s="283"/>
      <c r="F7" s="283"/>
      <c r="G7" s="288"/>
      <c r="H7" s="289"/>
      <c r="I7" s="285"/>
    </row>
    <row r="8" spans="1:10" s="287" customFormat="1" ht="20.100000000000001" customHeight="1" x14ac:dyDescent="0.25">
      <c r="A8" s="281"/>
      <c r="B8" s="282"/>
      <c r="C8" s="283"/>
      <c r="D8" s="283"/>
      <c r="E8" s="283"/>
      <c r="F8" s="283"/>
      <c r="G8" s="288"/>
      <c r="H8" s="289"/>
      <c r="I8" s="285"/>
    </row>
    <row r="9" spans="1:10" s="287" customFormat="1" ht="20.100000000000001" customHeight="1" x14ac:dyDescent="0.25">
      <c r="A9" s="281"/>
      <c r="B9" s="282"/>
      <c r="C9" s="283"/>
      <c r="D9" s="283"/>
      <c r="E9" s="283"/>
      <c r="F9" s="283"/>
      <c r="G9" s="282"/>
      <c r="H9" s="284"/>
      <c r="I9" s="285"/>
    </row>
    <row r="10" spans="1:10" s="287" customFormat="1" ht="20.100000000000001" customHeight="1" x14ac:dyDescent="0.25">
      <c r="A10" s="281"/>
      <c r="B10" s="282"/>
      <c r="C10" s="283"/>
      <c r="D10" s="283"/>
      <c r="E10" s="283"/>
      <c r="F10" s="283"/>
      <c r="G10" s="282"/>
      <c r="H10" s="284"/>
      <c r="I10" s="285"/>
    </row>
    <row r="11" spans="1:10" s="287" customFormat="1" ht="20.100000000000001" customHeight="1" x14ac:dyDescent="0.25">
      <c r="A11" s="281"/>
      <c r="B11" s="282"/>
      <c r="C11" s="283"/>
      <c r="D11" s="283"/>
      <c r="E11" s="283"/>
      <c r="F11" s="283"/>
      <c r="G11" s="282"/>
      <c r="H11" s="284"/>
      <c r="I11" s="285"/>
    </row>
    <row r="12" spans="1:10" s="287" customFormat="1" ht="20.100000000000001" customHeight="1" x14ac:dyDescent="0.25">
      <c r="A12" s="281"/>
      <c r="B12" s="282"/>
      <c r="C12" s="283"/>
      <c r="D12" s="283"/>
      <c r="E12" s="283"/>
      <c r="F12" s="283"/>
      <c r="G12" s="282"/>
      <c r="H12" s="284"/>
      <c r="I12" s="285"/>
    </row>
    <row r="13" spans="1:10" s="287" customFormat="1" ht="20.100000000000001" customHeight="1" x14ac:dyDescent="0.25">
      <c r="A13" s="281"/>
      <c r="B13" s="282"/>
      <c r="C13" s="283"/>
      <c r="D13" s="283"/>
      <c r="E13" s="283"/>
      <c r="F13" s="283"/>
      <c r="G13" s="282"/>
      <c r="H13" s="284"/>
      <c r="I13" s="285"/>
    </row>
    <row r="14" spans="1:10" s="287" customFormat="1" ht="20.100000000000001" customHeight="1" x14ac:dyDescent="0.25">
      <c r="A14" s="281"/>
      <c r="B14" s="282"/>
      <c r="C14" s="283"/>
      <c r="D14" s="283"/>
      <c r="E14" s="283"/>
      <c r="F14" s="283"/>
      <c r="G14" s="282"/>
      <c r="H14" s="284"/>
      <c r="I14" s="285"/>
    </row>
    <row r="15" spans="1:10" s="287" customFormat="1" ht="20.100000000000001" customHeight="1" x14ac:dyDescent="0.25">
      <c r="A15" s="281"/>
      <c r="B15" s="282"/>
      <c r="C15" s="283"/>
      <c r="D15" s="283"/>
      <c r="E15" s="283"/>
      <c r="F15" s="283"/>
      <c r="G15" s="282"/>
      <c r="H15" s="284"/>
      <c r="I15" s="285"/>
    </row>
    <row r="16" spans="1:10" s="287" customFormat="1" ht="20.100000000000001" customHeight="1" x14ac:dyDescent="0.25">
      <c r="A16" s="281"/>
      <c r="B16" s="282"/>
      <c r="C16" s="283"/>
      <c r="D16" s="283"/>
      <c r="E16" s="283"/>
      <c r="F16" s="283"/>
      <c r="G16" s="282"/>
      <c r="H16" s="284"/>
      <c r="I16" s="285"/>
    </row>
    <row r="17" spans="1:9" s="291" customFormat="1" ht="20.100000000000001" customHeight="1" x14ac:dyDescent="0.2">
      <c r="A17" s="281"/>
      <c r="B17" s="282"/>
      <c r="C17" s="283"/>
      <c r="D17" s="290"/>
      <c r="E17" s="283"/>
      <c r="F17" s="283"/>
      <c r="G17" s="282"/>
      <c r="H17" s="284"/>
      <c r="I17" s="285"/>
    </row>
    <row r="18" spans="1:9" s="291" customFormat="1" ht="20.100000000000001" customHeight="1" x14ac:dyDescent="0.2">
      <c r="A18" s="281"/>
      <c r="B18" s="282"/>
      <c r="C18" s="283"/>
      <c r="D18" s="283"/>
      <c r="E18" s="283"/>
      <c r="F18" s="283"/>
      <c r="G18" s="282"/>
      <c r="H18" s="284"/>
      <c r="I18" s="285"/>
    </row>
    <row r="19" spans="1:9" s="291" customFormat="1" ht="20.100000000000001" customHeight="1" x14ac:dyDescent="0.2">
      <c r="A19" s="281"/>
      <c r="B19" s="282"/>
      <c r="C19" s="283"/>
      <c r="D19" s="283"/>
      <c r="E19" s="283"/>
      <c r="F19" s="283"/>
      <c r="G19" s="282"/>
      <c r="H19" s="284"/>
      <c r="I19" s="285"/>
    </row>
    <row r="20" spans="1:9" s="291" customFormat="1" ht="20.100000000000001" customHeight="1" x14ac:dyDescent="0.2">
      <c r="A20" s="281"/>
      <c r="B20" s="282"/>
      <c r="C20" s="283"/>
      <c r="D20" s="283"/>
      <c r="E20" s="283"/>
      <c r="F20" s="283"/>
      <c r="G20" s="282"/>
      <c r="H20" s="284"/>
      <c r="I20" s="285"/>
    </row>
    <row r="21" spans="1:9" s="287" customFormat="1" ht="20.100000000000001" customHeight="1" x14ac:dyDescent="0.25">
      <c r="A21" s="281"/>
      <c r="B21" s="282"/>
      <c r="C21" s="283"/>
      <c r="D21" s="292"/>
      <c r="E21" s="283"/>
      <c r="F21" s="283"/>
      <c r="G21" s="282"/>
      <c r="H21" s="284"/>
      <c r="I21" s="285"/>
    </row>
    <row r="22" spans="1:9" s="291" customFormat="1" ht="20.100000000000001" customHeight="1" x14ac:dyDescent="0.2">
      <c r="A22" s="281"/>
      <c r="B22" s="282"/>
      <c r="C22" s="283"/>
      <c r="D22" s="292"/>
      <c r="E22" s="283"/>
      <c r="F22" s="283"/>
      <c r="G22" s="282"/>
      <c r="H22" s="284"/>
      <c r="I22" s="285"/>
    </row>
    <row r="23" spans="1:9" s="291" customFormat="1" ht="20.100000000000001" customHeight="1" x14ac:dyDescent="0.2">
      <c r="A23" s="281"/>
      <c r="B23" s="282"/>
      <c r="C23" s="283"/>
      <c r="D23" s="292"/>
      <c r="E23" s="283"/>
      <c r="F23" s="283"/>
      <c r="G23" s="282"/>
      <c r="H23" s="284"/>
      <c r="I23" s="285"/>
    </row>
    <row r="24" spans="1:9" s="291" customFormat="1" ht="20.100000000000001" customHeight="1" x14ac:dyDescent="0.2">
      <c r="A24" s="281"/>
      <c r="B24" s="282"/>
      <c r="C24" s="283"/>
      <c r="D24" s="292"/>
      <c r="E24" s="283"/>
      <c r="F24" s="283"/>
      <c r="G24" s="282"/>
      <c r="H24" s="284"/>
      <c r="I24" s="285"/>
    </row>
    <row r="25" spans="1:9" s="291" customFormat="1" ht="20.100000000000001" customHeight="1" x14ac:dyDescent="0.2">
      <c r="A25" s="281"/>
      <c r="B25" s="282"/>
      <c r="C25" s="283"/>
      <c r="D25" s="292"/>
      <c r="E25" s="283"/>
      <c r="F25" s="283"/>
      <c r="G25" s="282"/>
      <c r="H25" s="284"/>
      <c r="I25" s="285"/>
    </row>
    <row r="26" spans="1:9" s="291" customFormat="1" ht="20.100000000000001" customHeight="1" x14ac:dyDescent="0.2">
      <c r="A26" s="281"/>
      <c r="B26" s="282"/>
      <c r="C26" s="283"/>
      <c r="D26" s="292"/>
      <c r="E26" s="283"/>
      <c r="F26" s="283"/>
      <c r="G26" s="282"/>
      <c r="H26" s="284"/>
      <c r="I26" s="285"/>
    </row>
    <row r="27" spans="1:9" s="291" customFormat="1" ht="20.100000000000001" customHeight="1" x14ac:dyDescent="0.2">
      <c r="A27" s="281"/>
      <c r="B27" s="282"/>
      <c r="C27" s="283"/>
      <c r="D27" s="292"/>
      <c r="E27" s="283"/>
      <c r="F27" s="283"/>
      <c r="G27" s="282"/>
      <c r="H27" s="284"/>
      <c r="I27" s="285"/>
    </row>
    <row r="28" spans="1:9" s="291" customFormat="1" ht="20.100000000000001" customHeight="1" x14ac:dyDescent="0.2">
      <c r="A28" s="281"/>
      <c r="B28" s="282"/>
      <c r="C28" s="283"/>
      <c r="D28" s="292"/>
      <c r="E28" s="283"/>
      <c r="F28" s="283"/>
      <c r="G28" s="282"/>
      <c r="H28" s="284"/>
      <c r="I28" s="285"/>
    </row>
    <row r="29" spans="1:9" s="291" customFormat="1" ht="20.100000000000001" customHeight="1" x14ac:dyDescent="0.2">
      <c r="A29" s="281"/>
      <c r="B29" s="282"/>
      <c r="C29" s="283"/>
      <c r="D29" s="292"/>
      <c r="E29" s="283"/>
      <c r="F29" s="283"/>
      <c r="G29" s="282"/>
      <c r="H29" s="284"/>
      <c r="I29" s="285"/>
    </row>
  </sheetData>
  <phoneticPr fontId="0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4294967294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85" zoomScaleNormal="85" workbookViewId="0">
      <selection activeCell="A3" sqref="A3:XFD5"/>
    </sheetView>
  </sheetViews>
  <sheetFormatPr baseColWidth="10" defaultColWidth="14.85546875" defaultRowHeight="20.25" x14ac:dyDescent="0.3"/>
  <cols>
    <col min="1" max="1" width="14.28515625" style="36" customWidth="1"/>
    <col min="2" max="2" width="32.140625" style="36" customWidth="1"/>
    <col min="3" max="3" width="23.28515625" style="36" customWidth="1"/>
    <col min="4" max="5" width="21.28515625" style="36" customWidth="1"/>
    <col min="6" max="6" width="21.42578125" style="36" customWidth="1"/>
    <col min="7" max="16384" width="14.85546875" style="36"/>
  </cols>
  <sheetData>
    <row r="1" spans="1:6" x14ac:dyDescent="0.3">
      <c r="A1" s="121" t="s">
        <v>31</v>
      </c>
      <c r="B1" s="38" t="s">
        <v>134</v>
      </c>
      <c r="C1" s="38"/>
      <c r="D1" s="336" t="s">
        <v>28</v>
      </c>
      <c r="E1" s="336"/>
      <c r="F1" s="38"/>
    </row>
    <row r="2" spans="1:6" ht="21" thickBot="1" x14ac:dyDescent="0.35">
      <c r="A2" s="50" t="s">
        <v>32</v>
      </c>
      <c r="B2" s="51" t="s">
        <v>26</v>
      </c>
      <c r="C2" s="50" t="s">
        <v>27</v>
      </c>
      <c r="D2" s="52" t="s">
        <v>23</v>
      </c>
      <c r="E2" s="50" t="s">
        <v>24</v>
      </c>
      <c r="F2" s="50" t="s">
        <v>29</v>
      </c>
    </row>
    <row r="3" spans="1:6" ht="20.25" customHeight="1" x14ac:dyDescent="0.3">
      <c r="A3" s="46">
        <v>5100</v>
      </c>
      <c r="B3" s="47" t="s">
        <v>118</v>
      </c>
      <c r="C3" s="48">
        <v>25000</v>
      </c>
      <c r="D3" s="48"/>
      <c r="E3" s="48">
        <f>+C3*0.03</f>
        <v>750</v>
      </c>
      <c r="F3" s="49">
        <f>+E3+C3</f>
        <v>25750</v>
      </c>
    </row>
    <row r="4" spans="1:6" ht="20.25" customHeight="1" x14ac:dyDescent="0.3">
      <c r="A4" s="43">
        <v>6000</v>
      </c>
      <c r="B4" s="221" t="s">
        <v>120</v>
      </c>
      <c r="C4" s="41">
        <v>36000</v>
      </c>
      <c r="D4" s="41">
        <v>5000</v>
      </c>
      <c r="E4" s="41"/>
      <c r="F4" s="37">
        <v>31000</v>
      </c>
    </row>
    <row r="5" spans="1:6" ht="20.25" customHeight="1" x14ac:dyDescent="0.3">
      <c r="A5" s="43">
        <v>6010</v>
      </c>
      <c r="B5" s="222" t="s">
        <v>121</v>
      </c>
      <c r="C5" s="41">
        <v>11000</v>
      </c>
      <c r="D5" s="41"/>
      <c r="E5" s="41"/>
      <c r="F5" s="37">
        <v>11000</v>
      </c>
    </row>
    <row r="6" spans="1:6" ht="20.25" customHeight="1" x14ac:dyDescent="0.3">
      <c r="A6" s="43">
        <v>6020</v>
      </c>
      <c r="B6" s="44" t="s">
        <v>130</v>
      </c>
      <c r="C6" s="41">
        <v>3500</v>
      </c>
      <c r="D6" s="41">
        <v>3500</v>
      </c>
      <c r="E6" s="41"/>
      <c r="F6" s="225">
        <v>0</v>
      </c>
    </row>
    <row r="7" spans="1:6" ht="20.25" customHeight="1" x14ac:dyDescent="0.3">
      <c r="A7" s="43">
        <v>6200</v>
      </c>
      <c r="B7" s="223" t="s">
        <v>122</v>
      </c>
      <c r="C7" s="41">
        <v>39000</v>
      </c>
      <c r="D7" s="41"/>
      <c r="E7" s="41"/>
      <c r="F7" s="37">
        <v>39000</v>
      </c>
    </row>
    <row r="8" spans="1:6" ht="20.25" customHeight="1" x14ac:dyDescent="0.3">
      <c r="A8" s="43" t="s">
        <v>119</v>
      </c>
      <c r="B8" s="44" t="s">
        <v>145</v>
      </c>
      <c r="C8" s="41">
        <v>16400</v>
      </c>
      <c r="D8" s="41">
        <v>16400</v>
      </c>
      <c r="E8" s="41"/>
      <c r="F8" s="225">
        <v>0</v>
      </c>
    </row>
    <row r="9" spans="1:6" ht="20.25" customHeight="1" x14ac:dyDescent="0.3">
      <c r="A9" s="43" t="s">
        <v>119</v>
      </c>
      <c r="B9" s="44" t="s">
        <v>146</v>
      </c>
      <c r="C9" s="41">
        <v>11700</v>
      </c>
      <c r="D9" s="41">
        <v>11700</v>
      </c>
      <c r="E9" s="41"/>
      <c r="F9" s="225">
        <v>0</v>
      </c>
    </row>
    <row r="10" spans="1:6" ht="20.25" customHeight="1" x14ac:dyDescent="0.3">
      <c r="A10" s="43">
        <v>7010</v>
      </c>
      <c r="B10" s="226" t="s">
        <v>123</v>
      </c>
      <c r="C10" s="41">
        <v>4200</v>
      </c>
      <c r="D10" s="41">
        <v>4200</v>
      </c>
      <c r="E10" s="41"/>
      <c r="F10" s="225">
        <v>0</v>
      </c>
    </row>
    <row r="11" spans="1:6" ht="20.25" customHeight="1" x14ac:dyDescent="0.3">
      <c r="A11" s="43">
        <v>7400</v>
      </c>
      <c r="B11" s="44" t="s">
        <v>124</v>
      </c>
      <c r="C11" s="41">
        <v>3000</v>
      </c>
      <c r="D11" s="41">
        <v>2500</v>
      </c>
      <c r="E11" s="41"/>
      <c r="F11" s="37">
        <v>500</v>
      </c>
    </row>
    <row r="12" spans="1:6" ht="20.25" customHeight="1" x14ac:dyDescent="0.3">
      <c r="A12" s="43">
        <v>7700</v>
      </c>
      <c r="B12" s="44" t="s">
        <v>125</v>
      </c>
      <c r="C12" s="41">
        <v>2600</v>
      </c>
      <c r="D12" s="41">
        <v>1100</v>
      </c>
      <c r="E12" s="41"/>
      <c r="F12" s="37">
        <v>1500</v>
      </c>
    </row>
    <row r="13" spans="1:6" ht="20.25" customHeight="1" x14ac:dyDescent="0.3">
      <c r="A13" s="43" t="s">
        <v>119</v>
      </c>
      <c r="B13" s="227" t="s">
        <v>126</v>
      </c>
      <c r="C13" s="41">
        <v>1200</v>
      </c>
      <c r="D13" s="41">
        <v>1200</v>
      </c>
      <c r="E13" s="41"/>
      <c r="F13" s="225">
        <v>0</v>
      </c>
    </row>
    <row r="14" spans="1:6" ht="20.25" customHeight="1" x14ac:dyDescent="0.3">
      <c r="A14" s="43" t="s">
        <v>119</v>
      </c>
      <c r="B14" s="44" t="s">
        <v>127</v>
      </c>
      <c r="C14" s="41">
        <v>24000</v>
      </c>
      <c r="D14" s="41"/>
      <c r="E14" s="41"/>
      <c r="F14" s="37">
        <v>24000</v>
      </c>
    </row>
    <row r="15" spans="1:6" ht="20.25" customHeight="1" x14ac:dyDescent="0.3">
      <c r="A15" s="43">
        <v>8280</v>
      </c>
      <c r="B15" s="44" t="s">
        <v>139</v>
      </c>
      <c r="C15" s="42">
        <v>1700</v>
      </c>
      <c r="D15" s="42">
        <v>1700</v>
      </c>
      <c r="E15" s="42"/>
      <c r="F15" s="225">
        <v>0</v>
      </c>
    </row>
    <row r="16" spans="1:6" ht="20.25" customHeight="1" x14ac:dyDescent="0.3">
      <c r="A16" s="43"/>
      <c r="B16" s="221" t="s">
        <v>128</v>
      </c>
      <c r="C16" s="42"/>
      <c r="D16" s="42"/>
      <c r="E16" s="42"/>
      <c r="F16" s="37">
        <f>+F4*0.91</f>
        <v>28210</v>
      </c>
    </row>
    <row r="17" spans="1:6" ht="20.25" customHeight="1" x14ac:dyDescent="0.3">
      <c r="A17" s="43"/>
      <c r="B17" s="222" t="s">
        <v>129</v>
      </c>
      <c r="C17" s="42"/>
      <c r="D17" s="42"/>
      <c r="E17" s="42"/>
      <c r="F17" s="37">
        <f>+F5*0.89</f>
        <v>9790</v>
      </c>
    </row>
    <row r="18" spans="1:6" ht="20.25" customHeight="1" x14ac:dyDescent="0.3">
      <c r="A18" s="43"/>
      <c r="B18" s="224" t="s">
        <v>133</v>
      </c>
      <c r="C18" s="41"/>
      <c r="D18" s="41"/>
      <c r="E18" s="41"/>
      <c r="F18" s="37">
        <f>+F7*0.6</f>
        <v>23400</v>
      </c>
    </row>
    <row r="19" spans="1:6" ht="20.25" customHeight="1" x14ac:dyDescent="0.3">
      <c r="A19" s="43"/>
      <c r="B19" s="45" t="s">
        <v>138</v>
      </c>
      <c r="C19" s="41"/>
      <c r="D19" s="41"/>
      <c r="E19" s="41"/>
      <c r="F19" s="37">
        <v>1500</v>
      </c>
    </row>
    <row r="20" spans="1:6" ht="20.25" customHeight="1" x14ac:dyDescent="0.3">
      <c r="A20" s="43"/>
      <c r="B20" s="45" t="s">
        <v>141</v>
      </c>
      <c r="C20" s="41"/>
      <c r="D20" s="41"/>
      <c r="E20" s="41"/>
      <c r="F20" s="37">
        <f>36000/12</f>
        <v>3000</v>
      </c>
    </row>
    <row r="21" spans="1:6" ht="20.25" customHeight="1" x14ac:dyDescent="0.3">
      <c r="A21" s="43"/>
      <c r="B21" s="45" t="s">
        <v>142</v>
      </c>
      <c r="C21" s="41"/>
      <c r="D21" s="41"/>
      <c r="E21" s="41"/>
      <c r="F21" s="37">
        <v>5000</v>
      </c>
    </row>
    <row r="22" spans="1:6" ht="20.25" customHeight="1" x14ac:dyDescent="0.3">
      <c r="A22" s="43"/>
      <c r="B22" s="45" t="s">
        <v>144</v>
      </c>
      <c r="C22" s="41"/>
      <c r="D22" s="41"/>
      <c r="E22" s="41"/>
      <c r="F22" s="37">
        <v>1225</v>
      </c>
    </row>
    <row r="23" spans="1:6" ht="20.25" customHeight="1" x14ac:dyDescent="0.3">
      <c r="A23" s="43"/>
      <c r="B23" s="45"/>
      <c r="C23" s="41"/>
      <c r="D23" s="41"/>
      <c r="E23" s="41"/>
      <c r="F23" s="37"/>
    </row>
    <row r="24" spans="1:6" ht="20.25" customHeight="1" x14ac:dyDescent="0.3">
      <c r="A24" s="43"/>
      <c r="B24" s="45"/>
      <c r="C24" s="41"/>
      <c r="D24" s="41"/>
      <c r="E24" s="41"/>
      <c r="F24" s="37"/>
    </row>
    <row r="25" spans="1:6" ht="20.25" customHeight="1" x14ac:dyDescent="0.3">
      <c r="A25" s="43"/>
      <c r="B25" s="45"/>
      <c r="C25" s="41"/>
      <c r="D25" s="41"/>
      <c r="E25" s="41"/>
      <c r="F25" s="37"/>
    </row>
    <row r="26" spans="1:6" ht="20.25" customHeight="1" x14ac:dyDescent="0.3">
      <c r="A26" s="38"/>
      <c r="B26" s="39" t="s">
        <v>30</v>
      </c>
      <c r="C26" s="40">
        <f>SUM(C3:C25)</f>
        <v>179300</v>
      </c>
      <c r="D26" s="40">
        <f>SUM(D3:D25)</f>
        <v>47300</v>
      </c>
      <c r="E26" s="40">
        <f>SUM(E3:E25)</f>
        <v>750</v>
      </c>
      <c r="F26" s="40">
        <f>SUM(F3:F25)</f>
        <v>204875</v>
      </c>
    </row>
    <row r="28" spans="1:6" x14ac:dyDescent="0.3">
      <c r="B28" s="36" t="s">
        <v>131</v>
      </c>
    </row>
    <row r="29" spans="1:6" x14ac:dyDescent="0.3">
      <c r="B29" s="36" t="s">
        <v>132</v>
      </c>
    </row>
    <row r="31" spans="1:6" x14ac:dyDescent="0.3">
      <c r="B31" s="36" t="s">
        <v>135</v>
      </c>
    </row>
    <row r="32" spans="1:6" x14ac:dyDescent="0.3">
      <c r="B32" s="36" t="s">
        <v>136</v>
      </c>
    </row>
  </sheetData>
  <mergeCells count="1">
    <mergeCell ref="D1:E1"/>
  </mergeCells>
  <phoneticPr fontId="2" type="noConversion"/>
  <printOptions gridLines="1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B4" zoomScale="160" zoomScaleNormal="160" workbookViewId="0">
      <selection activeCell="B53" sqref="B53"/>
    </sheetView>
  </sheetViews>
  <sheetFormatPr baseColWidth="10" defaultColWidth="14.85546875" defaultRowHeight="15" x14ac:dyDescent="0.2"/>
  <cols>
    <col min="1" max="1" width="4.7109375" style="53" hidden="1" customWidth="1"/>
    <col min="2" max="2" width="29.5703125" style="53" customWidth="1"/>
    <col min="3" max="3" width="16.42578125" style="53" customWidth="1"/>
    <col min="4" max="7" width="17.28515625" style="59" customWidth="1"/>
    <col min="8" max="8" width="16.140625" style="59" customWidth="1"/>
    <col min="9" max="9" width="21.7109375" style="53" customWidth="1"/>
    <col min="10" max="16384" width="14.85546875" style="53"/>
  </cols>
  <sheetData>
    <row r="1" spans="1:10" ht="20.25" customHeight="1" x14ac:dyDescent="0.25">
      <c r="A1" s="332"/>
      <c r="B1" s="332"/>
      <c r="C1" s="332"/>
      <c r="D1" s="332"/>
      <c r="E1" s="332"/>
      <c r="F1" s="332"/>
      <c r="G1" s="332"/>
      <c r="H1" s="332"/>
    </row>
    <row r="2" spans="1:10" ht="20.25" customHeight="1" x14ac:dyDescent="0.2">
      <c r="D2" s="333" t="s">
        <v>34</v>
      </c>
      <c r="E2" s="334"/>
      <c r="F2" s="334"/>
      <c r="G2" s="334"/>
      <c r="H2" s="335"/>
    </row>
    <row r="3" spans="1:10" ht="32.25" customHeight="1" x14ac:dyDescent="0.25">
      <c r="A3" s="54" t="s">
        <v>35</v>
      </c>
      <c r="B3" s="236" t="s">
        <v>36</v>
      </c>
      <c r="C3" s="237" t="s">
        <v>37</v>
      </c>
      <c r="D3" s="238" t="s">
        <v>154</v>
      </c>
      <c r="E3" s="238" t="s">
        <v>155</v>
      </c>
      <c r="F3" s="238" t="s">
        <v>156</v>
      </c>
      <c r="G3" s="238" t="s">
        <v>157</v>
      </c>
      <c r="H3" s="238"/>
    </row>
    <row r="4" spans="1:10" ht="21" customHeight="1" x14ac:dyDescent="0.2">
      <c r="A4" s="57"/>
      <c r="B4" s="228" t="s">
        <v>118</v>
      </c>
      <c r="C4" s="69">
        <v>42000</v>
      </c>
      <c r="D4" s="70">
        <v>42000</v>
      </c>
      <c r="E4" s="70"/>
      <c r="F4" s="70"/>
      <c r="G4" s="70"/>
      <c r="H4" s="70"/>
      <c r="I4" s="229" t="s">
        <v>152</v>
      </c>
    </row>
    <row r="5" spans="1:10" ht="21" customHeight="1" thickBot="1" x14ac:dyDescent="0.25">
      <c r="A5" s="57"/>
      <c r="B5" s="241" t="s">
        <v>120</v>
      </c>
      <c r="C5" s="234">
        <v>47000</v>
      </c>
      <c r="D5" s="235"/>
      <c r="E5" s="239">
        <v>47000</v>
      </c>
      <c r="F5" s="235"/>
      <c r="G5" s="235"/>
      <c r="H5" s="235"/>
      <c r="I5" s="229" t="s">
        <v>152</v>
      </c>
    </row>
    <row r="6" spans="1:10" ht="21" customHeight="1" x14ac:dyDescent="0.2">
      <c r="A6" s="57"/>
      <c r="B6" s="230" t="s">
        <v>147</v>
      </c>
      <c r="C6" s="231">
        <v>8000</v>
      </c>
      <c r="D6" s="232">
        <v>700</v>
      </c>
      <c r="E6" s="232">
        <v>7300</v>
      </c>
      <c r="F6" s="232">
        <v>0</v>
      </c>
      <c r="G6" s="232">
        <v>0</v>
      </c>
      <c r="H6" s="232"/>
      <c r="I6" s="229" t="s">
        <v>161</v>
      </c>
    </row>
    <row r="7" spans="1:10" ht="21" customHeight="1" x14ac:dyDescent="0.2">
      <c r="A7" s="57"/>
      <c r="B7" s="228" t="s">
        <v>148</v>
      </c>
      <c r="C7" s="69">
        <v>3000</v>
      </c>
      <c r="D7" s="71">
        <v>200</v>
      </c>
      <c r="E7" s="71">
        <v>2200</v>
      </c>
      <c r="F7" s="71">
        <v>300</v>
      </c>
      <c r="G7" s="71">
        <v>300</v>
      </c>
      <c r="H7" s="71"/>
    </row>
    <row r="8" spans="1:10" ht="21" customHeight="1" x14ac:dyDescent="0.2">
      <c r="A8" s="57"/>
      <c r="B8" s="228" t="s">
        <v>121</v>
      </c>
      <c r="C8" s="69">
        <v>13500</v>
      </c>
      <c r="D8" s="242">
        <v>2000</v>
      </c>
      <c r="E8" s="242">
        <v>9500</v>
      </c>
      <c r="F8" s="70">
        <v>0</v>
      </c>
      <c r="G8" s="242">
        <v>2000</v>
      </c>
      <c r="H8" s="70"/>
      <c r="J8" s="229" t="s">
        <v>153</v>
      </c>
    </row>
    <row r="9" spans="1:10" ht="21" customHeight="1" x14ac:dyDescent="0.2">
      <c r="A9" s="57"/>
      <c r="B9" s="228" t="s">
        <v>122</v>
      </c>
      <c r="C9" s="69">
        <v>21000</v>
      </c>
      <c r="D9" s="72">
        <v>0</v>
      </c>
      <c r="E9" s="72">
        <v>0</v>
      </c>
      <c r="F9" s="244">
        <v>13000</v>
      </c>
      <c r="G9" s="244">
        <v>8000</v>
      </c>
      <c r="H9" s="72"/>
    </row>
    <row r="10" spans="1:10" ht="21" customHeight="1" x14ac:dyDescent="0.2">
      <c r="A10" s="57"/>
      <c r="B10" s="228" t="s">
        <v>149</v>
      </c>
      <c r="C10" s="69">
        <v>45600</v>
      </c>
      <c r="D10" s="70">
        <v>0</v>
      </c>
      <c r="E10" s="240">
        <v>45600</v>
      </c>
      <c r="F10" s="70">
        <v>0</v>
      </c>
      <c r="G10" s="70">
        <v>0</v>
      </c>
      <c r="H10" s="70"/>
    </row>
    <row r="11" spans="1:10" ht="21" customHeight="1" x14ac:dyDescent="0.2">
      <c r="A11" s="57"/>
      <c r="B11" s="228" t="s">
        <v>150</v>
      </c>
      <c r="C11" s="69">
        <v>12300</v>
      </c>
      <c r="D11" s="70">
        <f>+D8*0.91</f>
        <v>1820</v>
      </c>
      <c r="E11" s="70">
        <f>+E8*0.91</f>
        <v>8645</v>
      </c>
      <c r="F11" s="70">
        <v>0</v>
      </c>
      <c r="G11" s="70">
        <f>+G8*0.91+15</f>
        <v>1835</v>
      </c>
      <c r="H11" s="243" t="s">
        <v>158</v>
      </c>
    </row>
    <row r="12" spans="1:10" ht="21" customHeight="1" x14ac:dyDescent="0.2">
      <c r="A12" s="57"/>
      <c r="B12" s="228" t="s">
        <v>133</v>
      </c>
      <c r="C12" s="69">
        <v>12200</v>
      </c>
      <c r="D12" s="70">
        <v>0</v>
      </c>
      <c r="E12" s="70">
        <v>0</v>
      </c>
      <c r="F12" s="70">
        <f>+F9*0.58</f>
        <v>7539.9999999999991</v>
      </c>
      <c r="G12" s="70">
        <v>4660</v>
      </c>
      <c r="H12" s="243" t="s">
        <v>158</v>
      </c>
    </row>
    <row r="13" spans="1:10" ht="21" customHeight="1" x14ac:dyDescent="0.2">
      <c r="A13" s="57"/>
      <c r="B13" s="228" t="s">
        <v>151</v>
      </c>
      <c r="C13" s="69">
        <v>88000</v>
      </c>
      <c r="D13" s="70">
        <f>+C13*0.023</f>
        <v>2024</v>
      </c>
      <c r="E13" s="70">
        <f>+C13*0.568</f>
        <v>49983.999999999993</v>
      </c>
      <c r="F13" s="70">
        <f>+C13*0.125</f>
        <v>11000</v>
      </c>
      <c r="G13" s="70">
        <f>+C13*0.284</f>
        <v>24991.999999999996</v>
      </c>
      <c r="H13" s="70"/>
    </row>
    <row r="14" spans="1:10" ht="21" customHeight="1" x14ac:dyDescent="0.2">
      <c r="A14" s="57"/>
      <c r="B14" s="228" t="s">
        <v>140</v>
      </c>
      <c r="C14" s="69">
        <v>5200</v>
      </c>
      <c r="D14" s="70">
        <v>800</v>
      </c>
      <c r="E14" s="70">
        <v>3200</v>
      </c>
      <c r="F14" s="70">
        <v>400</v>
      </c>
      <c r="G14" s="70">
        <v>800</v>
      </c>
      <c r="H14" s="70"/>
    </row>
    <row r="15" spans="1:10" ht="21" customHeight="1" x14ac:dyDescent="0.2">
      <c r="A15" s="57"/>
      <c r="B15" s="229" t="s">
        <v>137</v>
      </c>
      <c r="C15" s="69">
        <v>4200</v>
      </c>
      <c r="D15" s="70">
        <f>+E25</f>
        <v>336</v>
      </c>
      <c r="E15" s="70">
        <f t="shared" ref="E15:G15" si="0">+F25</f>
        <v>3444</v>
      </c>
      <c r="F15" s="70">
        <f t="shared" si="0"/>
        <v>252</v>
      </c>
      <c r="G15" s="70">
        <f t="shared" si="0"/>
        <v>168</v>
      </c>
      <c r="H15" s="70"/>
    </row>
    <row r="16" spans="1:10" ht="21" customHeight="1" thickBot="1" x14ac:dyDescent="0.25">
      <c r="A16" s="57"/>
      <c r="B16" s="233" t="s">
        <v>143</v>
      </c>
      <c r="C16" s="234">
        <v>700</v>
      </c>
      <c r="D16" s="235">
        <v>140</v>
      </c>
      <c r="E16" s="235">
        <v>280</v>
      </c>
      <c r="F16" s="235">
        <v>0</v>
      </c>
      <c r="G16" s="235">
        <v>280</v>
      </c>
      <c r="H16" s="235"/>
    </row>
    <row r="17" spans="1:9" ht="21" customHeight="1" x14ac:dyDescent="0.25">
      <c r="A17" s="57"/>
      <c r="B17" s="230" t="s">
        <v>160</v>
      </c>
      <c r="C17" s="249">
        <f>SUM(C6:C16)</f>
        <v>213700</v>
      </c>
      <c r="D17" s="251">
        <f t="shared" ref="D17:F17" si="1">SUM(D6:D16)</f>
        <v>8020</v>
      </c>
      <c r="E17" s="251">
        <f t="shared" si="1"/>
        <v>130153</v>
      </c>
      <c r="F17" s="249">
        <f t="shared" si="1"/>
        <v>32492</v>
      </c>
      <c r="G17" s="249">
        <f>SUM(G6:G16)</f>
        <v>43035</v>
      </c>
      <c r="H17" s="249"/>
    </row>
    <row r="18" spans="1:9" ht="21" customHeight="1" x14ac:dyDescent="0.25">
      <c r="A18" s="57"/>
      <c r="B18" s="228" t="s">
        <v>162</v>
      </c>
      <c r="C18" s="69"/>
      <c r="D18" s="251">
        <v>42000</v>
      </c>
      <c r="E18" s="251">
        <v>47000</v>
      </c>
      <c r="F18" s="249">
        <f>SUM(D17:E18)</f>
        <v>227173</v>
      </c>
      <c r="G18" s="249">
        <f>SUM(D17:E18)</f>
        <v>227173</v>
      </c>
      <c r="H18" s="70"/>
    </row>
    <row r="19" spans="1:9" ht="21" customHeight="1" x14ac:dyDescent="0.25">
      <c r="A19" s="57"/>
      <c r="B19" s="58"/>
      <c r="C19" s="69"/>
      <c r="D19" s="250">
        <f>+D17/D18</f>
        <v>0.19095238095238096</v>
      </c>
      <c r="E19" s="250">
        <f>+E17/E18</f>
        <v>2.7692127659574468</v>
      </c>
      <c r="F19" s="250">
        <f t="shared" ref="F19:G19" si="2">+F17/F18</f>
        <v>0.14302756049354456</v>
      </c>
      <c r="G19" s="250">
        <f t="shared" si="2"/>
        <v>0.18943712501045459</v>
      </c>
      <c r="H19" s="70"/>
    </row>
    <row r="20" spans="1:9" ht="21" hidden="1" customHeight="1" x14ac:dyDescent="0.2">
      <c r="A20" s="57"/>
      <c r="B20" s="58"/>
      <c r="C20" s="69"/>
      <c r="D20" s="70"/>
      <c r="E20" s="70"/>
      <c r="F20" s="70"/>
      <c r="G20" s="70"/>
      <c r="H20" s="70"/>
    </row>
    <row r="21" spans="1:9" ht="21" hidden="1" customHeight="1" x14ac:dyDescent="0.2">
      <c r="A21" s="57"/>
      <c r="B21" s="58"/>
      <c r="C21" s="69"/>
      <c r="D21" s="70"/>
      <c r="E21" s="70"/>
      <c r="F21" s="73"/>
      <c r="G21" s="70"/>
      <c r="H21" s="70"/>
    </row>
    <row r="22" spans="1:9" ht="21" hidden="1" customHeight="1" x14ac:dyDescent="0.2">
      <c r="A22" s="57"/>
      <c r="B22" s="58"/>
      <c r="C22" s="69"/>
      <c r="D22" s="74"/>
      <c r="E22" s="74"/>
      <c r="F22" s="75"/>
      <c r="G22" s="74"/>
      <c r="H22" s="74"/>
    </row>
    <row r="23" spans="1:9" hidden="1" x14ac:dyDescent="0.2"/>
    <row r="24" spans="1:9" hidden="1" x14ac:dyDescent="0.2">
      <c r="C24" s="246">
        <v>4200</v>
      </c>
      <c r="E24" s="59">
        <v>40</v>
      </c>
      <c r="F24" s="59">
        <v>410</v>
      </c>
      <c r="G24" s="59">
        <v>30</v>
      </c>
      <c r="H24" s="59">
        <v>20</v>
      </c>
      <c r="I24" s="245">
        <f>SUM(E24:H24)</f>
        <v>500</v>
      </c>
    </row>
    <row r="25" spans="1:9" hidden="1" x14ac:dyDescent="0.2">
      <c r="C25" s="247">
        <f>+C24/I24</f>
        <v>8.4</v>
      </c>
      <c r="D25" s="248" t="s">
        <v>159</v>
      </c>
      <c r="E25" s="59">
        <f>+C25*E24</f>
        <v>336</v>
      </c>
      <c r="F25" s="59">
        <f>+C25*F24</f>
        <v>3444</v>
      </c>
      <c r="G25" s="59">
        <f>+C25*G24</f>
        <v>252</v>
      </c>
      <c r="H25" s="59">
        <f>+C25*H24</f>
        <v>168</v>
      </c>
    </row>
    <row r="27" spans="1:9" x14ac:dyDescent="0.2">
      <c r="B27" s="229" t="s">
        <v>163</v>
      </c>
    </row>
    <row r="28" spans="1:9" x14ac:dyDescent="0.2">
      <c r="B28" s="229" t="s">
        <v>164</v>
      </c>
    </row>
    <row r="29" spans="1:9" x14ac:dyDescent="0.2">
      <c r="B29" s="229" t="s">
        <v>165</v>
      </c>
      <c r="C29" s="246">
        <v>150</v>
      </c>
    </row>
    <row r="30" spans="1:9" x14ac:dyDescent="0.2">
      <c r="B30" s="229" t="s">
        <v>166</v>
      </c>
      <c r="C30" s="246">
        <v>45</v>
      </c>
    </row>
    <row r="32" spans="1:9" x14ac:dyDescent="0.2">
      <c r="B32" s="229" t="s">
        <v>154</v>
      </c>
      <c r="D32" s="59">
        <v>150</v>
      </c>
    </row>
    <row r="33" spans="2:5" x14ac:dyDescent="0.2">
      <c r="B33" s="229" t="s">
        <v>167</v>
      </c>
      <c r="C33" s="252">
        <f>+D19</f>
        <v>0.19095238095238096</v>
      </c>
      <c r="D33" s="59">
        <f>+D32*C33</f>
        <v>28.642857142857142</v>
      </c>
    </row>
    <row r="34" spans="2:5" x14ac:dyDescent="0.2">
      <c r="B34" s="229" t="s">
        <v>166</v>
      </c>
      <c r="D34" s="59">
        <v>45</v>
      </c>
    </row>
    <row r="35" spans="2:5" ht="15.75" thickBot="1" x14ac:dyDescent="0.25">
      <c r="B35" s="254" t="s">
        <v>168</v>
      </c>
      <c r="C35" s="255">
        <v>2.7690000000000001</v>
      </c>
      <c r="D35" s="256">
        <f>+D34*C35</f>
        <v>124.605</v>
      </c>
    </row>
    <row r="36" spans="2:5" x14ac:dyDescent="0.2">
      <c r="B36" s="229" t="s">
        <v>169</v>
      </c>
      <c r="D36" s="59">
        <f>SUM(D32:D35)</f>
        <v>348.24785714285713</v>
      </c>
    </row>
    <row r="37" spans="2:5" x14ac:dyDescent="0.2">
      <c r="B37" s="229" t="s">
        <v>170</v>
      </c>
      <c r="C37" s="253">
        <v>0.14299999999999999</v>
      </c>
      <c r="D37" s="59">
        <f>+D36*C37</f>
        <v>49.799443571428569</v>
      </c>
    </row>
    <row r="38" spans="2:5" ht="15.75" thickBot="1" x14ac:dyDescent="0.25">
      <c r="B38" s="254" t="s">
        <v>171</v>
      </c>
      <c r="C38" s="255">
        <v>0.189</v>
      </c>
      <c r="D38" s="256">
        <f>+D36*C38</f>
        <v>65.818844999999996</v>
      </c>
      <c r="E38" s="248"/>
    </row>
    <row r="39" spans="2:5" x14ac:dyDescent="0.2">
      <c r="B39" s="257" t="s">
        <v>172</v>
      </c>
      <c r="C39" s="258"/>
      <c r="D39" s="259">
        <f>SUM(D36:D38)</f>
        <v>463.86614571428572</v>
      </c>
    </row>
    <row r="43" spans="2:5" x14ac:dyDescent="0.2">
      <c r="B43" s="229" t="s">
        <v>173</v>
      </c>
    </row>
    <row r="44" spans="2:5" x14ac:dyDescent="0.2">
      <c r="B44" s="229" t="s">
        <v>163</v>
      </c>
    </row>
    <row r="45" spans="2:5" x14ac:dyDescent="0.2">
      <c r="B45" s="229" t="s">
        <v>174</v>
      </c>
    </row>
    <row r="46" spans="2:5" x14ac:dyDescent="0.2">
      <c r="B46" s="229" t="s">
        <v>165</v>
      </c>
      <c r="C46" s="246">
        <v>80</v>
      </c>
    </row>
    <row r="47" spans="2:5" x14ac:dyDescent="0.2">
      <c r="B47" s="229" t="s">
        <v>166</v>
      </c>
      <c r="C47" s="246">
        <v>30</v>
      </c>
    </row>
    <row r="50" spans="2:2" x14ac:dyDescent="0.2">
      <c r="B50" s="229" t="s">
        <v>175</v>
      </c>
    </row>
  </sheetData>
  <mergeCells count="2">
    <mergeCell ref="D2:H2"/>
    <mergeCell ref="A1:H1"/>
  </mergeCells>
  <phoneticPr fontId="2" type="noConversion"/>
  <printOptions gridLines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D10" zoomScale="160" workbookViewId="0">
      <selection activeCell="G26" sqref="G26"/>
    </sheetView>
  </sheetViews>
  <sheetFormatPr baseColWidth="10" defaultColWidth="14.85546875" defaultRowHeight="15" x14ac:dyDescent="0.2"/>
  <cols>
    <col min="1" max="1" width="4.7109375" style="53" customWidth="1"/>
    <col min="2" max="2" width="20.28515625" style="53" customWidth="1"/>
    <col min="3" max="3" width="10.7109375" style="130" customWidth="1"/>
    <col min="4" max="4" width="13.7109375" style="53" customWidth="1"/>
    <col min="5" max="5" width="14.85546875" style="59" customWidth="1"/>
    <col min="6" max="10" width="12.42578125" style="59" customWidth="1"/>
    <col min="11" max="16384" width="14.85546875" style="53"/>
  </cols>
  <sheetData>
    <row r="1" spans="1:10" ht="20.25" customHeight="1" x14ac:dyDescent="0.25">
      <c r="A1" s="339" t="s">
        <v>33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5" customHeight="1" x14ac:dyDescent="0.2">
      <c r="A2" s="337"/>
      <c r="B2" s="337"/>
      <c r="C2" s="337"/>
      <c r="D2" s="337"/>
      <c r="E2" s="337"/>
      <c r="F2" s="338" t="s">
        <v>34</v>
      </c>
      <c r="G2" s="338"/>
      <c r="H2" s="338"/>
      <c r="I2" s="338"/>
      <c r="J2" s="338"/>
    </row>
    <row r="3" spans="1:10" ht="32.25" customHeight="1" x14ac:dyDescent="0.2">
      <c r="A3" s="54" t="s">
        <v>35</v>
      </c>
      <c r="B3" s="54" t="s">
        <v>36</v>
      </c>
      <c r="C3" s="128" t="s">
        <v>103</v>
      </c>
      <c r="D3" s="56" t="s">
        <v>104</v>
      </c>
      <c r="E3" s="56" t="s">
        <v>105</v>
      </c>
      <c r="F3" s="56"/>
      <c r="G3" s="56"/>
      <c r="H3" s="56"/>
      <c r="I3" s="56"/>
      <c r="J3" s="56"/>
    </row>
    <row r="4" spans="1:10" ht="21" customHeight="1" x14ac:dyDescent="0.2">
      <c r="A4" s="144"/>
      <c r="B4" s="145"/>
      <c r="C4" s="146"/>
      <c r="D4" s="147"/>
      <c r="E4" s="148"/>
      <c r="F4" s="148"/>
      <c r="G4" s="148"/>
      <c r="H4" s="148"/>
      <c r="I4" s="148"/>
      <c r="J4" s="148"/>
    </row>
    <row r="5" spans="1:10" ht="21" customHeight="1" thickBot="1" x14ac:dyDescent="0.25">
      <c r="A5" s="149"/>
      <c r="B5" s="150"/>
      <c r="C5" s="151"/>
      <c r="D5" s="152"/>
      <c r="E5" s="153"/>
      <c r="F5" s="153"/>
      <c r="G5" s="153"/>
      <c r="H5" s="153"/>
      <c r="I5" s="153"/>
      <c r="J5" s="153"/>
    </row>
    <row r="6" spans="1:10" ht="21" customHeight="1" x14ac:dyDescent="0.2">
      <c r="A6" s="154"/>
      <c r="B6" s="155"/>
      <c r="C6" s="156"/>
      <c r="D6" s="157"/>
      <c r="E6" s="158"/>
      <c r="F6" s="158"/>
      <c r="G6" s="158"/>
      <c r="H6" s="158"/>
      <c r="I6" s="158"/>
      <c r="J6" s="158"/>
    </row>
    <row r="7" spans="1:10" ht="21" customHeight="1" x14ac:dyDescent="0.2">
      <c r="A7" s="144"/>
      <c r="B7" s="145"/>
      <c r="C7" s="146"/>
      <c r="D7" s="147"/>
      <c r="E7" s="159"/>
      <c r="F7" s="159"/>
      <c r="G7" s="159"/>
      <c r="H7" s="159"/>
      <c r="I7" s="159"/>
      <c r="J7" s="159"/>
    </row>
    <row r="8" spans="1:10" ht="21" customHeight="1" x14ac:dyDescent="0.2">
      <c r="A8" s="144"/>
      <c r="B8" s="145"/>
      <c r="C8" s="146"/>
      <c r="D8" s="147"/>
      <c r="E8" s="148"/>
      <c r="F8" s="148"/>
      <c r="G8" s="148"/>
      <c r="H8" s="148"/>
      <c r="I8" s="148"/>
      <c r="J8" s="148"/>
    </row>
    <row r="9" spans="1:10" ht="21" customHeight="1" x14ac:dyDescent="0.2">
      <c r="A9" s="144"/>
      <c r="B9" s="145"/>
      <c r="C9" s="146"/>
      <c r="D9" s="147"/>
      <c r="E9" s="147"/>
      <c r="F9" s="147"/>
      <c r="G9" s="147"/>
      <c r="H9" s="147"/>
      <c r="I9" s="147"/>
      <c r="J9" s="147"/>
    </row>
    <row r="10" spans="1:10" ht="21" customHeight="1" x14ac:dyDescent="0.2">
      <c r="A10" s="144"/>
      <c r="B10" s="145"/>
      <c r="C10" s="146"/>
      <c r="D10" s="147"/>
      <c r="E10" s="147"/>
      <c r="F10" s="147"/>
      <c r="G10" s="147"/>
      <c r="H10" s="147"/>
      <c r="I10" s="147"/>
      <c r="J10" s="147"/>
    </row>
    <row r="11" spans="1:10" ht="21" customHeight="1" x14ac:dyDescent="0.2">
      <c r="A11" s="144"/>
      <c r="B11" s="145"/>
      <c r="C11" s="146"/>
      <c r="D11" s="147"/>
      <c r="E11" s="147"/>
      <c r="F11" s="147"/>
      <c r="G11" s="147"/>
      <c r="H11" s="147"/>
      <c r="I11" s="147"/>
      <c r="J11" s="147"/>
    </row>
    <row r="12" spans="1:10" ht="21" customHeight="1" x14ac:dyDescent="0.2">
      <c r="A12" s="144"/>
      <c r="B12" s="145"/>
      <c r="C12" s="146"/>
      <c r="D12" s="147"/>
      <c r="E12" s="147"/>
      <c r="F12" s="147"/>
      <c r="G12" s="147"/>
      <c r="H12" s="147"/>
      <c r="I12" s="147"/>
      <c r="J12" s="147"/>
    </row>
    <row r="13" spans="1:10" ht="21" customHeight="1" x14ac:dyDescent="0.2">
      <c r="A13" s="144"/>
      <c r="B13" s="145"/>
      <c r="C13" s="146"/>
      <c r="D13" s="147"/>
      <c r="E13" s="148"/>
      <c r="F13" s="148"/>
      <c r="G13" s="148"/>
      <c r="H13" s="148"/>
      <c r="I13" s="148"/>
      <c r="J13" s="148"/>
    </row>
    <row r="14" spans="1:10" ht="21" customHeight="1" x14ac:dyDescent="0.2">
      <c r="A14" s="144"/>
      <c r="B14" s="145"/>
      <c r="C14" s="146"/>
      <c r="D14" s="147"/>
      <c r="E14" s="148"/>
      <c r="F14" s="148"/>
      <c r="G14" s="148"/>
      <c r="H14" s="148"/>
      <c r="I14" s="148"/>
      <c r="J14" s="148"/>
    </row>
    <row r="15" spans="1:10" ht="21" customHeight="1" x14ac:dyDescent="0.2">
      <c r="A15" s="144"/>
      <c r="B15" s="145"/>
      <c r="C15" s="146"/>
      <c r="D15" s="147"/>
      <c r="E15" s="148"/>
      <c r="F15" s="148"/>
      <c r="G15" s="148"/>
      <c r="H15" s="148"/>
      <c r="I15" s="148"/>
      <c r="J15" s="148"/>
    </row>
    <row r="16" spans="1:10" ht="21" customHeight="1" x14ac:dyDescent="0.2">
      <c r="A16" s="144"/>
      <c r="B16" s="145"/>
      <c r="C16" s="146"/>
      <c r="D16" s="147"/>
      <c r="E16" s="148"/>
      <c r="F16" s="148"/>
      <c r="G16" s="148"/>
      <c r="H16" s="148"/>
      <c r="I16" s="148"/>
      <c r="J16" s="148"/>
    </row>
    <row r="17" spans="1:10" ht="21" customHeight="1" thickBot="1" x14ac:dyDescent="0.25">
      <c r="A17" s="149"/>
      <c r="B17" s="150"/>
      <c r="C17" s="151"/>
      <c r="D17" s="152"/>
      <c r="E17" s="153"/>
      <c r="F17" s="153"/>
      <c r="G17" s="153"/>
      <c r="H17" s="153"/>
      <c r="I17" s="153"/>
      <c r="J17" s="153"/>
    </row>
    <row r="18" spans="1:10" ht="21" customHeight="1" x14ac:dyDescent="0.2">
      <c r="A18" s="160"/>
      <c r="B18" s="155"/>
      <c r="C18" s="156"/>
      <c r="D18" s="156"/>
      <c r="E18" s="156"/>
      <c r="F18" s="161"/>
      <c r="G18" s="161"/>
      <c r="H18" s="161"/>
      <c r="I18" s="161"/>
      <c r="J18" s="161"/>
    </row>
    <row r="19" spans="1:10" ht="21" customHeight="1" thickBot="1" x14ac:dyDescent="0.25">
      <c r="A19" s="162"/>
      <c r="B19" s="150"/>
      <c r="C19" s="151"/>
      <c r="D19" s="163"/>
      <c r="E19" s="164"/>
      <c r="F19" s="164"/>
      <c r="G19" s="164"/>
      <c r="H19" s="164"/>
      <c r="I19" s="164"/>
      <c r="J19" s="164"/>
    </row>
    <row r="20" spans="1:10" ht="21" customHeight="1" x14ac:dyDescent="0.25">
      <c r="A20" s="160"/>
      <c r="B20" s="155"/>
      <c r="C20" s="156"/>
      <c r="D20" s="165"/>
      <c r="E20" s="161"/>
      <c r="F20" s="166"/>
      <c r="G20" s="166"/>
      <c r="H20" s="166"/>
      <c r="I20" s="166"/>
      <c r="J20" s="166"/>
    </row>
    <row r="21" spans="1:10" ht="21" customHeight="1" x14ac:dyDescent="0.2">
      <c r="A21" s="57"/>
      <c r="B21" s="58"/>
      <c r="C21" s="129"/>
      <c r="D21" s="69"/>
      <c r="E21" s="70"/>
      <c r="F21" s="70"/>
      <c r="G21" s="73"/>
      <c r="H21" s="70"/>
      <c r="I21" s="70"/>
      <c r="J21" s="70"/>
    </row>
    <row r="22" spans="1:10" ht="21" customHeight="1" x14ac:dyDescent="0.2">
      <c r="A22" s="57"/>
      <c r="B22" s="58"/>
      <c r="C22" s="129"/>
      <c r="D22" s="69"/>
      <c r="E22" s="74"/>
      <c r="F22" s="74"/>
      <c r="G22" s="75"/>
      <c r="H22" s="74"/>
      <c r="I22" s="74"/>
      <c r="J22" s="74"/>
    </row>
  </sheetData>
  <mergeCells count="3">
    <mergeCell ref="A2:E2"/>
    <mergeCell ref="F2:J2"/>
    <mergeCell ref="A1:J1"/>
  </mergeCells>
  <phoneticPr fontId="2" type="noConversion"/>
  <printOptions gridLines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L4" sqref="L4"/>
    </sheetView>
  </sheetViews>
  <sheetFormatPr baseColWidth="10" defaultColWidth="14.85546875" defaultRowHeight="15" x14ac:dyDescent="0.2"/>
  <cols>
    <col min="1" max="1" width="4.7109375" style="53" customWidth="1"/>
    <col min="2" max="2" width="20.42578125" style="53" customWidth="1"/>
    <col min="3" max="3" width="16.42578125" style="53" customWidth="1"/>
    <col min="4" max="11" width="11.140625" style="59" customWidth="1"/>
    <col min="12" max="16384" width="14.85546875" style="53"/>
  </cols>
  <sheetData>
    <row r="1" spans="1:11" ht="20.25" customHeight="1" x14ac:dyDescent="0.25">
      <c r="A1" s="343" t="s">
        <v>33</v>
      </c>
      <c r="B1" s="343"/>
      <c r="C1" s="343"/>
      <c r="D1" s="343"/>
      <c r="E1" s="343"/>
      <c r="F1" s="343"/>
      <c r="G1" s="343"/>
      <c r="H1" s="343"/>
      <c r="I1" s="344"/>
      <c r="J1" s="344"/>
      <c r="K1" s="344"/>
    </row>
    <row r="2" spans="1:11" ht="18.75" customHeight="1" x14ac:dyDescent="0.2">
      <c r="D2" s="340" t="s">
        <v>34</v>
      </c>
      <c r="E2" s="341"/>
      <c r="F2" s="341"/>
      <c r="G2" s="341"/>
      <c r="H2" s="341"/>
      <c r="I2" s="342"/>
      <c r="J2" s="342"/>
      <c r="K2" s="342"/>
    </row>
    <row r="3" spans="1:11" ht="32.25" customHeight="1" x14ac:dyDescent="0.25">
      <c r="A3" s="54" t="s">
        <v>35</v>
      </c>
      <c r="B3" s="54" t="s">
        <v>36</v>
      </c>
      <c r="C3" s="55" t="s">
        <v>37</v>
      </c>
      <c r="D3" s="56"/>
      <c r="E3" s="56"/>
      <c r="F3" s="56"/>
      <c r="G3" s="56"/>
      <c r="H3" s="56"/>
      <c r="I3" s="56"/>
      <c r="J3" s="56"/>
      <c r="K3" s="56"/>
    </row>
    <row r="4" spans="1:11" ht="21" customHeight="1" x14ac:dyDescent="0.2">
      <c r="A4" s="57"/>
      <c r="B4" s="58"/>
      <c r="C4" s="69"/>
      <c r="D4" s="70"/>
      <c r="E4" s="70"/>
      <c r="F4" s="70"/>
      <c r="G4" s="70"/>
      <c r="H4" s="70"/>
      <c r="I4" s="70"/>
      <c r="J4" s="70"/>
      <c r="K4" s="70"/>
    </row>
    <row r="5" spans="1:11" ht="21" customHeight="1" x14ac:dyDescent="0.2">
      <c r="A5" s="57"/>
      <c r="B5" s="58"/>
      <c r="C5" s="69"/>
      <c r="D5" s="70"/>
      <c r="E5" s="70"/>
      <c r="F5" s="70"/>
      <c r="G5" s="70"/>
      <c r="H5" s="70"/>
      <c r="I5" s="70"/>
      <c r="J5" s="70"/>
      <c r="K5" s="70"/>
    </row>
    <row r="6" spans="1:11" ht="21" customHeight="1" x14ac:dyDescent="0.2">
      <c r="A6" s="57"/>
      <c r="B6" s="58"/>
      <c r="C6" s="69"/>
      <c r="D6" s="70"/>
      <c r="E6" s="70"/>
      <c r="F6" s="70"/>
      <c r="G6" s="70"/>
      <c r="H6" s="70"/>
      <c r="I6" s="70"/>
      <c r="J6" s="70"/>
      <c r="K6" s="70"/>
    </row>
    <row r="7" spans="1:11" ht="21" customHeight="1" x14ac:dyDescent="0.2">
      <c r="A7" s="57"/>
      <c r="B7" s="58"/>
      <c r="C7" s="69"/>
      <c r="D7" s="71"/>
      <c r="E7" s="71"/>
      <c r="F7" s="71"/>
      <c r="G7" s="71"/>
      <c r="H7" s="71"/>
      <c r="I7" s="71"/>
      <c r="J7" s="71"/>
      <c r="K7" s="71"/>
    </row>
    <row r="8" spans="1:11" ht="21" customHeight="1" x14ac:dyDescent="0.2">
      <c r="A8" s="57"/>
      <c r="B8" s="58"/>
      <c r="C8" s="69"/>
      <c r="D8" s="70"/>
      <c r="E8" s="70"/>
      <c r="F8" s="70"/>
      <c r="G8" s="70"/>
      <c r="H8" s="70"/>
      <c r="I8" s="70"/>
      <c r="J8" s="70"/>
      <c r="K8" s="70"/>
    </row>
    <row r="9" spans="1:11" ht="21" customHeight="1" x14ac:dyDescent="0.2">
      <c r="A9" s="57"/>
      <c r="B9" s="58"/>
      <c r="C9" s="69"/>
      <c r="D9" s="72"/>
      <c r="E9" s="72"/>
      <c r="F9" s="72"/>
      <c r="G9" s="72"/>
      <c r="H9" s="72"/>
      <c r="I9" s="72"/>
      <c r="J9" s="72"/>
      <c r="K9" s="72"/>
    </row>
    <row r="10" spans="1:11" ht="21" customHeight="1" x14ac:dyDescent="0.2">
      <c r="A10" s="57"/>
      <c r="B10" s="58"/>
      <c r="C10" s="69"/>
      <c r="D10" s="70"/>
      <c r="E10" s="70"/>
      <c r="F10" s="70"/>
      <c r="G10" s="70"/>
      <c r="H10" s="70"/>
      <c r="I10" s="70"/>
      <c r="J10" s="70"/>
      <c r="K10" s="70"/>
    </row>
    <row r="11" spans="1:11" ht="21" customHeight="1" x14ac:dyDescent="0.2">
      <c r="A11" s="57"/>
      <c r="B11" s="58"/>
      <c r="C11" s="69"/>
      <c r="D11" s="70"/>
      <c r="E11" s="70"/>
      <c r="F11" s="70"/>
      <c r="G11" s="70"/>
      <c r="H11" s="70"/>
      <c r="I11" s="70"/>
      <c r="J11" s="70"/>
      <c r="K11" s="70"/>
    </row>
    <row r="12" spans="1:11" ht="21" customHeight="1" x14ac:dyDescent="0.2">
      <c r="A12" s="57"/>
      <c r="B12" s="58"/>
      <c r="C12" s="69"/>
      <c r="D12" s="70"/>
      <c r="E12" s="70"/>
      <c r="F12" s="70"/>
      <c r="G12" s="70"/>
      <c r="H12" s="70"/>
      <c r="I12" s="70"/>
      <c r="J12" s="70"/>
      <c r="K12" s="70"/>
    </row>
    <row r="13" spans="1:11" ht="21" customHeight="1" x14ac:dyDescent="0.2">
      <c r="A13" s="57"/>
      <c r="B13" s="58"/>
      <c r="C13" s="69"/>
      <c r="D13" s="70"/>
      <c r="E13" s="70"/>
      <c r="F13" s="70"/>
      <c r="G13" s="70"/>
      <c r="H13" s="70"/>
      <c r="I13" s="70"/>
      <c r="J13" s="70"/>
      <c r="K13" s="70"/>
    </row>
    <row r="14" spans="1:11" ht="21" customHeight="1" x14ac:dyDescent="0.2">
      <c r="A14" s="57"/>
      <c r="B14" s="58"/>
      <c r="C14" s="69"/>
      <c r="D14" s="70"/>
      <c r="E14" s="70"/>
      <c r="F14" s="70"/>
      <c r="G14" s="70"/>
      <c r="H14" s="70"/>
      <c r="I14" s="70"/>
      <c r="J14" s="70"/>
      <c r="K14" s="70"/>
    </row>
    <row r="15" spans="1:11" ht="21" customHeight="1" x14ac:dyDescent="0.2">
      <c r="A15" s="57"/>
      <c r="B15" s="58"/>
      <c r="C15" s="69"/>
      <c r="D15" s="70"/>
      <c r="E15" s="70"/>
      <c r="F15" s="70"/>
      <c r="G15" s="70"/>
      <c r="H15" s="70"/>
      <c r="I15" s="70"/>
      <c r="J15" s="70"/>
      <c r="K15" s="70"/>
    </row>
    <row r="16" spans="1:11" ht="21" customHeight="1" x14ac:dyDescent="0.2">
      <c r="A16" s="57"/>
      <c r="B16" s="58"/>
      <c r="C16" s="69"/>
      <c r="D16" s="70"/>
      <c r="E16" s="70"/>
      <c r="F16" s="70"/>
      <c r="G16" s="70"/>
      <c r="H16" s="70"/>
      <c r="I16" s="70"/>
      <c r="J16" s="70"/>
      <c r="K16" s="70"/>
    </row>
    <row r="17" spans="1:11" ht="21" customHeight="1" x14ac:dyDescent="0.2">
      <c r="A17" s="57"/>
      <c r="B17" s="58"/>
      <c r="C17" s="69"/>
      <c r="D17" s="70"/>
      <c r="E17" s="70"/>
      <c r="F17" s="70"/>
      <c r="G17" s="70"/>
      <c r="H17" s="70"/>
      <c r="I17" s="70"/>
      <c r="J17" s="70"/>
      <c r="K17" s="70"/>
    </row>
    <row r="18" spans="1:11" ht="21" customHeight="1" x14ac:dyDescent="0.2">
      <c r="A18" s="57"/>
      <c r="B18" s="58"/>
      <c r="C18" s="69"/>
      <c r="D18" s="70"/>
      <c r="E18" s="70"/>
      <c r="F18" s="70"/>
      <c r="G18" s="70"/>
      <c r="H18" s="70"/>
      <c r="I18" s="70"/>
      <c r="J18" s="70"/>
      <c r="K18" s="70"/>
    </row>
    <row r="19" spans="1:11" ht="21" customHeight="1" x14ac:dyDescent="0.2">
      <c r="A19" s="57"/>
      <c r="B19" s="58"/>
      <c r="C19" s="69"/>
      <c r="D19" s="70"/>
      <c r="E19" s="70"/>
      <c r="F19" s="70"/>
      <c r="G19" s="70"/>
      <c r="H19" s="70"/>
      <c r="I19" s="70"/>
      <c r="J19" s="70"/>
      <c r="K19" s="70"/>
    </row>
    <row r="20" spans="1:11" ht="21" customHeight="1" x14ac:dyDescent="0.2">
      <c r="A20" s="57"/>
      <c r="B20" s="58"/>
      <c r="C20" s="69"/>
      <c r="D20" s="70"/>
      <c r="E20" s="70"/>
      <c r="F20" s="70"/>
      <c r="G20" s="70"/>
      <c r="H20" s="70"/>
      <c r="I20" s="70"/>
      <c r="J20" s="70"/>
      <c r="K20" s="70"/>
    </row>
    <row r="21" spans="1:11" ht="21" customHeight="1" x14ac:dyDescent="0.2">
      <c r="A21" s="57"/>
      <c r="B21" s="58"/>
      <c r="C21" s="69"/>
      <c r="D21" s="70"/>
      <c r="E21" s="70"/>
      <c r="F21" s="73"/>
      <c r="G21" s="70"/>
      <c r="H21" s="70"/>
      <c r="I21" s="73"/>
      <c r="J21" s="70"/>
      <c r="K21" s="70"/>
    </row>
    <row r="22" spans="1:11" ht="21" customHeight="1" x14ac:dyDescent="0.2">
      <c r="A22" s="57"/>
      <c r="B22" s="58"/>
      <c r="C22" s="69"/>
      <c r="D22" s="74"/>
      <c r="E22" s="74"/>
      <c r="F22" s="75"/>
      <c r="G22" s="74"/>
      <c r="H22" s="74"/>
      <c r="I22" s="75"/>
      <c r="J22" s="74"/>
      <c r="K22" s="74"/>
    </row>
  </sheetData>
  <mergeCells count="2">
    <mergeCell ref="D2:K2"/>
    <mergeCell ref="A1:K1"/>
  </mergeCells>
  <phoneticPr fontId="2" type="noConversion"/>
  <printOptions gridLines="1"/>
  <pageMargins left="0.78740157480314965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11" sqref="G11"/>
    </sheetView>
  </sheetViews>
  <sheetFormatPr baseColWidth="10" defaultRowHeight="12.75" x14ac:dyDescent="0.2"/>
  <cols>
    <col min="1" max="1" width="9" style="126" customWidth="1"/>
    <col min="2" max="2" width="22.5703125" bestFit="1" customWidth="1"/>
    <col min="7" max="7" width="6.85546875" bestFit="1" customWidth="1"/>
  </cols>
  <sheetData>
    <row r="1" spans="1:11" x14ac:dyDescent="0.2">
      <c r="C1" s="345" t="s">
        <v>99</v>
      </c>
      <c r="D1" s="345"/>
      <c r="E1" s="345" t="s">
        <v>100</v>
      </c>
      <c r="F1" s="345"/>
      <c r="G1" s="345"/>
      <c r="H1" s="345" t="s">
        <v>101</v>
      </c>
      <c r="I1" s="345"/>
      <c r="J1" s="345" t="s">
        <v>102</v>
      </c>
      <c r="K1" s="345"/>
    </row>
    <row r="2" spans="1:11" ht="15.75" x14ac:dyDescent="0.25">
      <c r="A2" s="125" t="s">
        <v>32</v>
      </c>
      <c r="B2" s="123" t="s">
        <v>93</v>
      </c>
      <c r="C2" s="123" t="s">
        <v>12</v>
      </c>
      <c r="D2" s="123" t="s">
        <v>13</v>
      </c>
      <c r="E2" s="123" t="s">
        <v>12</v>
      </c>
      <c r="F2" s="123" t="s">
        <v>13</v>
      </c>
      <c r="G2" s="123" t="s">
        <v>94</v>
      </c>
      <c r="H2" s="123" t="s">
        <v>95</v>
      </c>
      <c r="I2" s="123" t="s">
        <v>96</v>
      </c>
      <c r="J2" s="123" t="s">
        <v>97</v>
      </c>
      <c r="K2" s="123" t="s">
        <v>98</v>
      </c>
    </row>
    <row r="3" spans="1:11" ht="22.5" customHeight="1" x14ac:dyDescent="0.2">
      <c r="A3" s="127"/>
      <c r="B3" s="25"/>
      <c r="C3" s="25"/>
      <c r="D3" s="25"/>
      <c r="E3" s="124"/>
      <c r="F3" s="124"/>
      <c r="G3" s="25"/>
      <c r="H3" s="124"/>
      <c r="I3" s="124"/>
      <c r="J3" s="25"/>
      <c r="K3" s="25"/>
    </row>
    <row r="4" spans="1:11" ht="22.5" customHeight="1" x14ac:dyDescent="0.2">
      <c r="A4" s="127"/>
      <c r="B4" s="25"/>
      <c r="C4" s="25"/>
      <c r="D4" s="25"/>
      <c r="E4" s="124"/>
      <c r="F4" s="124"/>
      <c r="G4" s="25"/>
      <c r="H4" s="124"/>
      <c r="I4" s="124"/>
      <c r="J4" s="25"/>
      <c r="K4" s="25"/>
    </row>
    <row r="5" spans="1:11" ht="22.5" customHeight="1" x14ac:dyDescent="0.2">
      <c r="A5" s="127"/>
      <c r="B5" s="25"/>
      <c r="C5" s="25"/>
      <c r="D5" s="25"/>
      <c r="E5" s="124"/>
      <c r="F5" s="124"/>
      <c r="G5" s="25"/>
      <c r="H5" s="124"/>
      <c r="I5" s="124"/>
      <c r="J5" s="25"/>
      <c r="K5" s="25"/>
    </row>
    <row r="6" spans="1:11" ht="22.5" customHeight="1" x14ac:dyDescent="0.2">
      <c r="A6" s="127"/>
      <c r="B6" s="25"/>
      <c r="C6" s="25"/>
      <c r="D6" s="25"/>
      <c r="E6" s="124"/>
      <c r="F6" s="124"/>
      <c r="G6" s="25"/>
      <c r="H6" s="124"/>
      <c r="I6" s="124"/>
      <c r="J6" s="25"/>
      <c r="K6" s="25"/>
    </row>
    <row r="7" spans="1:11" ht="22.5" customHeight="1" x14ac:dyDescent="0.2">
      <c r="A7" s="127"/>
      <c r="B7" s="25"/>
      <c r="C7" s="25"/>
      <c r="D7" s="25"/>
      <c r="E7" s="124"/>
      <c r="F7" s="124"/>
      <c r="G7" s="25"/>
      <c r="H7" s="124"/>
      <c r="I7" s="124"/>
      <c r="J7" s="25"/>
      <c r="K7" s="25"/>
    </row>
    <row r="8" spans="1:11" ht="22.5" customHeight="1" x14ac:dyDescent="0.2">
      <c r="A8" s="127"/>
      <c r="B8" s="25"/>
      <c r="C8" s="25"/>
      <c r="D8" s="25"/>
      <c r="E8" s="124"/>
      <c r="F8" s="124"/>
      <c r="G8" s="25"/>
      <c r="H8" s="124"/>
      <c r="I8" s="124"/>
      <c r="J8" s="25"/>
      <c r="K8" s="25"/>
    </row>
    <row r="9" spans="1:11" ht="22.5" customHeight="1" x14ac:dyDescent="0.2">
      <c r="A9" s="127"/>
      <c r="B9" s="25"/>
      <c r="C9" s="25"/>
      <c r="D9" s="25"/>
      <c r="E9" s="124"/>
      <c r="F9" s="124"/>
      <c r="G9" s="25"/>
      <c r="H9" s="124"/>
      <c r="I9" s="124"/>
      <c r="J9" s="25"/>
      <c r="K9" s="25"/>
    </row>
    <row r="10" spans="1:11" ht="22.5" customHeight="1" x14ac:dyDescent="0.2">
      <c r="A10" s="127"/>
      <c r="B10" s="25"/>
      <c r="C10" s="25"/>
      <c r="D10" s="25"/>
      <c r="E10" s="124"/>
      <c r="F10" s="124"/>
      <c r="G10" s="25"/>
      <c r="H10" s="124"/>
      <c r="I10" s="124"/>
      <c r="J10" s="25"/>
      <c r="K10" s="25"/>
    </row>
    <row r="11" spans="1:11" ht="22.5" customHeight="1" x14ac:dyDescent="0.2">
      <c r="A11" s="127"/>
      <c r="B11" s="25"/>
      <c r="C11" s="25"/>
      <c r="D11" s="25"/>
      <c r="E11" s="124"/>
      <c r="F11" s="124"/>
      <c r="G11" s="25"/>
      <c r="H11" s="124"/>
      <c r="I11" s="124"/>
      <c r="J11" s="25"/>
      <c r="K11" s="25"/>
    </row>
    <row r="12" spans="1:11" ht="22.5" customHeight="1" x14ac:dyDescent="0.2">
      <c r="A12" s="127"/>
      <c r="B12" s="25"/>
      <c r="C12" s="25"/>
      <c r="D12" s="25"/>
      <c r="E12" s="124"/>
      <c r="F12" s="124"/>
      <c r="G12" s="25"/>
      <c r="H12" s="124"/>
      <c r="I12" s="124"/>
      <c r="J12" s="25"/>
      <c r="K12" s="25"/>
    </row>
    <row r="13" spans="1:11" ht="22.5" customHeight="1" x14ac:dyDescent="0.2">
      <c r="A13" s="127"/>
      <c r="B13" s="25"/>
      <c r="C13" s="25"/>
      <c r="D13" s="25"/>
      <c r="E13" s="124"/>
      <c r="F13" s="124"/>
      <c r="G13" s="25"/>
      <c r="H13" s="124"/>
      <c r="I13" s="124"/>
      <c r="J13" s="25"/>
      <c r="K13" s="25"/>
    </row>
    <row r="14" spans="1:11" ht="22.5" customHeight="1" x14ac:dyDescent="0.2">
      <c r="A14" s="127"/>
      <c r="B14" s="25"/>
      <c r="C14" s="25"/>
      <c r="D14" s="25"/>
      <c r="E14" s="124"/>
      <c r="F14" s="124"/>
      <c r="G14" s="25"/>
      <c r="H14" s="124"/>
      <c r="I14" s="124"/>
      <c r="J14" s="25"/>
      <c r="K14" s="25"/>
    </row>
    <row r="15" spans="1:11" ht="22.5" customHeight="1" x14ac:dyDescent="0.2">
      <c r="A15" s="127"/>
      <c r="B15" s="25"/>
      <c r="C15" s="25"/>
      <c r="D15" s="25"/>
      <c r="E15" s="124"/>
      <c r="F15" s="124"/>
      <c r="G15" s="25"/>
      <c r="H15" s="124"/>
      <c r="I15" s="124"/>
      <c r="J15" s="25"/>
      <c r="K15" s="25"/>
    </row>
    <row r="16" spans="1:11" ht="22.5" customHeight="1" x14ac:dyDescent="0.2">
      <c r="A16" s="127"/>
      <c r="B16" s="25"/>
      <c r="C16" s="25"/>
      <c r="D16" s="25"/>
      <c r="E16" s="124"/>
      <c r="F16" s="124"/>
      <c r="G16" s="25"/>
      <c r="H16" s="124"/>
      <c r="I16" s="124"/>
      <c r="J16" s="25"/>
      <c r="K16" s="25"/>
    </row>
    <row r="17" spans="1:11" ht="22.5" customHeight="1" x14ac:dyDescent="0.2">
      <c r="A17" s="127"/>
      <c r="B17" s="25"/>
      <c r="C17" s="25"/>
      <c r="D17" s="25"/>
      <c r="E17" s="124"/>
      <c r="F17" s="124"/>
      <c r="G17" s="25"/>
      <c r="H17" s="124"/>
      <c r="I17" s="124"/>
      <c r="J17" s="25"/>
      <c r="K17" s="25"/>
    </row>
    <row r="18" spans="1:11" ht="22.5" customHeight="1" x14ac:dyDescent="0.2">
      <c r="A18" s="127"/>
      <c r="B18" s="25"/>
      <c r="C18" s="25"/>
      <c r="D18" s="25"/>
      <c r="E18" s="124"/>
      <c r="F18" s="124"/>
      <c r="G18" s="25"/>
      <c r="H18" s="124"/>
      <c r="I18" s="124"/>
      <c r="J18" s="25"/>
      <c r="K18" s="25"/>
    </row>
    <row r="19" spans="1:11" ht="22.5" customHeight="1" x14ac:dyDescent="0.2">
      <c r="A19" s="127"/>
      <c r="B19" s="25"/>
      <c r="C19" s="25"/>
      <c r="D19" s="25"/>
      <c r="E19" s="124"/>
      <c r="F19" s="124"/>
      <c r="G19" s="25"/>
      <c r="H19" s="124"/>
      <c r="I19" s="124"/>
      <c r="J19" s="25"/>
      <c r="K19" s="25"/>
    </row>
    <row r="20" spans="1:11" ht="22.5" customHeight="1" x14ac:dyDescent="0.2">
      <c r="A20" s="127"/>
      <c r="B20" s="25"/>
      <c r="C20" s="25"/>
      <c r="D20" s="25"/>
      <c r="E20" s="124"/>
      <c r="F20" s="124"/>
      <c r="G20" s="25"/>
      <c r="H20" s="124"/>
      <c r="I20" s="124"/>
      <c r="J20" s="25"/>
      <c r="K20" s="25"/>
    </row>
    <row r="21" spans="1:11" ht="22.5" customHeight="1" x14ac:dyDescent="0.2">
      <c r="A21" s="127"/>
      <c r="B21" s="25"/>
      <c r="C21" s="25"/>
      <c r="D21" s="25"/>
      <c r="E21" s="124"/>
      <c r="F21" s="124"/>
      <c r="G21" s="25"/>
      <c r="H21" s="124"/>
      <c r="I21" s="124"/>
      <c r="J21" s="25"/>
      <c r="K21" s="25"/>
    </row>
    <row r="22" spans="1:11" ht="22.5" customHeight="1" x14ac:dyDescent="0.2">
      <c r="A22" s="127"/>
      <c r="B22" s="25"/>
      <c r="C22" s="25"/>
      <c r="D22" s="25"/>
      <c r="E22" s="124"/>
      <c r="F22" s="124"/>
      <c r="G22" s="25"/>
      <c r="H22" s="124"/>
      <c r="I22" s="124"/>
      <c r="J22" s="25"/>
      <c r="K22" s="25"/>
    </row>
    <row r="23" spans="1:11" ht="22.5" customHeight="1" x14ac:dyDescent="0.2">
      <c r="A23" s="127"/>
      <c r="B23" s="25"/>
      <c r="C23" s="25"/>
      <c r="D23" s="25"/>
      <c r="E23" s="124"/>
      <c r="F23" s="124"/>
      <c r="G23" s="25"/>
      <c r="H23" s="124"/>
      <c r="I23" s="124"/>
      <c r="J23" s="25"/>
      <c r="K23" s="25"/>
    </row>
    <row r="24" spans="1:11" ht="22.5" customHeight="1" x14ac:dyDescent="0.2">
      <c r="A24" s="127"/>
      <c r="B24" s="25"/>
      <c r="C24" s="25"/>
      <c r="D24" s="25"/>
      <c r="E24" s="124"/>
      <c r="F24" s="124"/>
      <c r="G24" s="25"/>
      <c r="H24" s="124"/>
      <c r="I24" s="124"/>
      <c r="J24" s="25"/>
      <c r="K24" s="25"/>
    </row>
    <row r="25" spans="1:11" ht="22.5" customHeight="1" x14ac:dyDescent="0.2">
      <c r="A25" s="127"/>
      <c r="B25" s="25"/>
      <c r="C25" s="25"/>
      <c r="D25" s="25"/>
      <c r="E25" s="124"/>
      <c r="F25" s="124"/>
      <c r="G25" s="25"/>
      <c r="H25" s="124"/>
      <c r="I25" s="124"/>
      <c r="J25" s="25"/>
      <c r="K25" s="25"/>
    </row>
    <row r="26" spans="1:11" ht="17.25" customHeight="1" x14ac:dyDescent="0.2"/>
    <row r="27" spans="1:11" ht="17.25" customHeight="1" x14ac:dyDescent="0.2"/>
  </sheetData>
  <mergeCells count="4">
    <mergeCell ref="J1:K1"/>
    <mergeCell ref="C1:D1"/>
    <mergeCell ref="E1:G1"/>
    <mergeCell ref="H1:I1"/>
  </mergeCells>
  <phoneticPr fontId="2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9" sqref="E9"/>
    </sheetView>
  </sheetViews>
  <sheetFormatPr baseColWidth="10" defaultRowHeight="23.25" x14ac:dyDescent="0.35"/>
  <cols>
    <col min="1" max="1" width="11.42578125" style="60"/>
    <col min="2" max="2" width="42.5703125" style="60" customWidth="1"/>
    <col min="3" max="3" width="17.5703125" style="60" customWidth="1"/>
    <col min="4" max="4" width="18.28515625" style="60" customWidth="1"/>
    <col min="5" max="5" width="23.85546875" style="60" bestFit="1" customWidth="1"/>
    <col min="6" max="6" width="5.42578125" style="61" bestFit="1" customWidth="1"/>
    <col min="7" max="7" width="9" style="61" bestFit="1" customWidth="1"/>
    <col min="8" max="8" width="19" style="62" bestFit="1" customWidth="1"/>
    <col min="9" max="9" width="15.42578125" style="62" bestFit="1" customWidth="1"/>
    <col min="10" max="10" width="11.5703125" style="60" customWidth="1"/>
    <col min="11" max="255" width="11.42578125" style="60" bestFit="1"/>
    <col min="256" max="16384" width="11.42578125" style="60"/>
  </cols>
  <sheetData>
    <row r="1" spans="1:5" x14ac:dyDescent="0.35">
      <c r="B1" s="60" t="s">
        <v>38</v>
      </c>
      <c r="C1" s="122" t="s">
        <v>39</v>
      </c>
      <c r="D1" s="122"/>
    </row>
    <row r="2" spans="1:5" x14ac:dyDescent="0.35">
      <c r="A2" s="63" t="s">
        <v>11</v>
      </c>
      <c r="B2" s="63" t="s">
        <v>1</v>
      </c>
      <c r="C2" s="63" t="s">
        <v>40</v>
      </c>
      <c r="D2" s="63" t="s">
        <v>41</v>
      </c>
      <c r="E2" s="63" t="s">
        <v>15</v>
      </c>
    </row>
    <row r="3" spans="1:5" x14ac:dyDescent="0.35">
      <c r="A3" s="64"/>
      <c r="B3" s="64"/>
      <c r="C3" s="65"/>
      <c r="D3" s="65"/>
      <c r="E3" s="65"/>
    </row>
    <row r="4" spans="1:5" x14ac:dyDescent="0.35">
      <c r="A4" s="64"/>
      <c r="B4" s="64"/>
      <c r="C4" s="65"/>
      <c r="D4" s="65"/>
      <c r="E4" s="65"/>
    </row>
    <row r="5" spans="1:5" x14ac:dyDescent="0.35">
      <c r="A5" s="64"/>
      <c r="B5" s="64"/>
      <c r="C5" s="65"/>
      <c r="D5" s="65"/>
      <c r="E5" s="65"/>
    </row>
    <row r="6" spans="1:5" x14ac:dyDescent="0.35">
      <c r="A6" s="64"/>
      <c r="B6" s="64"/>
      <c r="C6" s="65"/>
      <c r="D6" s="65"/>
      <c r="E6" s="65"/>
    </row>
    <row r="7" spans="1:5" x14ac:dyDescent="0.35">
      <c r="A7" s="64"/>
      <c r="B7" s="64"/>
      <c r="C7" s="65"/>
      <c r="D7" s="65"/>
      <c r="E7" s="65"/>
    </row>
    <row r="8" spans="1:5" x14ac:dyDescent="0.35">
      <c r="A8" s="64"/>
      <c r="B8" s="64"/>
      <c r="C8" s="65"/>
      <c r="D8" s="65"/>
      <c r="E8" s="65"/>
    </row>
    <row r="9" spans="1:5" x14ac:dyDescent="0.35">
      <c r="A9" s="64"/>
      <c r="B9" s="64"/>
      <c r="C9" s="65"/>
      <c r="D9" s="65"/>
      <c r="E9" s="65"/>
    </row>
    <row r="10" spans="1:5" x14ac:dyDescent="0.35">
      <c r="A10" s="64"/>
      <c r="B10" s="64"/>
      <c r="C10" s="65"/>
      <c r="D10" s="65"/>
      <c r="E10" s="65"/>
    </row>
    <row r="11" spans="1:5" x14ac:dyDescent="0.35">
      <c r="A11" s="64"/>
      <c r="B11" s="64"/>
      <c r="C11" s="65"/>
      <c r="D11" s="65"/>
      <c r="E11" s="65"/>
    </row>
    <row r="12" spans="1:5" x14ac:dyDescent="0.35">
      <c r="A12" s="64"/>
      <c r="B12" s="64"/>
      <c r="C12" s="65"/>
      <c r="D12" s="65"/>
      <c r="E12" s="65"/>
    </row>
    <row r="13" spans="1:5" x14ac:dyDescent="0.35">
      <c r="A13" s="64"/>
      <c r="B13" s="64"/>
      <c r="C13" s="65"/>
      <c r="D13" s="65"/>
      <c r="E13" s="65"/>
    </row>
    <row r="14" spans="1:5" x14ac:dyDescent="0.35">
      <c r="A14" s="64"/>
      <c r="B14" s="64"/>
      <c r="C14" s="65"/>
      <c r="D14" s="65"/>
      <c r="E14" s="65"/>
    </row>
    <row r="15" spans="1:5" x14ac:dyDescent="0.35">
      <c r="A15" s="64"/>
      <c r="B15" s="64"/>
      <c r="C15" s="65"/>
      <c r="D15" s="65"/>
      <c r="E15" s="65"/>
    </row>
    <row r="16" spans="1:5" x14ac:dyDescent="0.35">
      <c r="A16" s="66"/>
      <c r="B16" s="66"/>
      <c r="C16" s="67"/>
      <c r="D16" s="67"/>
      <c r="E16" s="67"/>
    </row>
    <row r="17" spans="1:5" x14ac:dyDescent="0.35">
      <c r="A17" s="63"/>
      <c r="B17" s="63" t="s">
        <v>42</v>
      </c>
      <c r="C17" s="68"/>
      <c r="D17" s="68"/>
      <c r="E17" s="68"/>
    </row>
  </sheetData>
  <phoneticPr fontId="13" type="noConversion"/>
  <printOptions gridLines="1"/>
  <pageMargins left="0.78740157480314965" right="0.78740157480314965" top="0.78740157480314965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H2" sqref="H2"/>
    </sheetView>
  </sheetViews>
  <sheetFormatPr baseColWidth="10" defaultRowHeight="12.75" x14ac:dyDescent="0.2"/>
  <cols>
    <col min="1" max="1" width="6.85546875" customWidth="1"/>
    <col min="2" max="2" width="25.140625" customWidth="1"/>
    <col min="3" max="3" width="14.140625" customWidth="1"/>
    <col min="4" max="5" width="18.42578125" customWidth="1"/>
    <col min="6" max="6" width="16.140625" customWidth="1"/>
  </cols>
  <sheetData>
    <row r="1" spans="1:7" ht="20.25" x14ac:dyDescent="0.3">
      <c r="A1" s="311" t="s">
        <v>74</v>
      </c>
      <c r="B1" s="311"/>
      <c r="C1" s="311"/>
      <c r="D1" s="311"/>
      <c r="E1" s="311"/>
      <c r="F1" s="311"/>
      <c r="G1" s="219"/>
    </row>
    <row r="3" spans="1:7" ht="20.25" x14ac:dyDescent="0.3">
      <c r="A3" s="17" t="s">
        <v>9</v>
      </c>
      <c r="B3" s="216" t="s">
        <v>117</v>
      </c>
      <c r="C3" s="217"/>
      <c r="D3" s="218"/>
    </row>
    <row r="4" spans="1:7" ht="15.75" x14ac:dyDescent="0.25">
      <c r="E4" s="310" t="s">
        <v>76</v>
      </c>
      <c r="F4" s="310"/>
    </row>
    <row r="5" spans="1:7" ht="24.75" customHeight="1" x14ac:dyDescent="0.2">
      <c r="A5" s="139" t="s">
        <v>114</v>
      </c>
      <c r="B5" s="139" t="s">
        <v>1</v>
      </c>
      <c r="C5" s="140" t="s">
        <v>115</v>
      </c>
      <c r="D5" s="140" t="s">
        <v>77</v>
      </c>
      <c r="E5" s="140" t="s">
        <v>78</v>
      </c>
      <c r="F5" s="140" t="s">
        <v>116</v>
      </c>
    </row>
    <row r="6" spans="1:7" ht="24" customHeight="1" x14ac:dyDescent="0.2">
      <c r="A6" s="104"/>
      <c r="B6" s="105"/>
      <c r="C6" s="105"/>
      <c r="D6" s="106"/>
      <c r="E6" s="106"/>
      <c r="F6" s="105"/>
    </row>
    <row r="7" spans="1:7" ht="24" customHeight="1" x14ac:dyDescent="0.2">
      <c r="A7" s="104"/>
      <c r="B7" s="105"/>
      <c r="C7" s="105"/>
      <c r="D7" s="106"/>
      <c r="E7" s="106"/>
      <c r="F7" s="105"/>
    </row>
    <row r="8" spans="1:7" ht="24" customHeight="1" x14ac:dyDescent="0.2">
      <c r="A8" s="104"/>
      <c r="B8" s="105"/>
      <c r="C8" s="105"/>
      <c r="D8" s="106"/>
      <c r="E8" s="106"/>
      <c r="F8" s="105"/>
    </row>
    <row r="9" spans="1:7" ht="24" customHeight="1" x14ac:dyDescent="0.2">
      <c r="A9" s="104"/>
      <c r="B9" s="105"/>
      <c r="C9" s="105"/>
      <c r="D9" s="106"/>
      <c r="E9" s="106"/>
      <c r="F9" s="105"/>
    </row>
    <row r="10" spans="1:7" ht="24" customHeight="1" x14ac:dyDescent="0.2">
      <c r="A10" s="104"/>
      <c r="B10" s="105"/>
      <c r="C10" s="105"/>
      <c r="D10" s="106"/>
      <c r="E10" s="106"/>
      <c r="F10" s="105"/>
    </row>
    <row r="11" spans="1:7" ht="24" customHeight="1" x14ac:dyDescent="0.2">
      <c r="A11" s="104"/>
      <c r="B11" s="105"/>
      <c r="C11" s="105"/>
      <c r="D11" s="106"/>
      <c r="E11" s="106"/>
      <c r="F11" s="105"/>
    </row>
    <row r="12" spans="1:7" ht="24" customHeight="1" x14ac:dyDescent="0.2">
      <c r="A12" s="104"/>
      <c r="B12" s="105"/>
      <c r="C12" s="105"/>
      <c r="D12" s="106"/>
      <c r="E12" s="106"/>
      <c r="F12" s="105"/>
    </row>
    <row r="13" spans="1:7" ht="24" customHeight="1" x14ac:dyDescent="0.2">
      <c r="A13" s="104"/>
      <c r="B13" s="105"/>
      <c r="C13" s="105"/>
      <c r="D13" s="106"/>
      <c r="E13" s="106"/>
      <c r="F13" s="105"/>
    </row>
    <row r="14" spans="1:7" ht="24" customHeight="1" x14ac:dyDescent="0.2">
      <c r="A14" s="104"/>
      <c r="B14" s="105"/>
      <c r="C14" s="105"/>
      <c r="D14" s="106"/>
      <c r="E14" s="106"/>
      <c r="F14" s="105"/>
    </row>
    <row r="15" spans="1:7" ht="24" customHeight="1" x14ac:dyDescent="0.2">
      <c r="A15" s="104"/>
      <c r="B15" s="105"/>
      <c r="C15" s="105"/>
      <c r="D15" s="106"/>
      <c r="E15" s="106"/>
      <c r="F15" s="105"/>
    </row>
    <row r="16" spans="1:7" ht="24" customHeight="1" x14ac:dyDescent="0.2">
      <c r="A16" s="104"/>
      <c r="B16" s="105"/>
      <c r="C16" s="105"/>
      <c r="D16" s="106"/>
      <c r="E16" s="106"/>
      <c r="F16" s="105"/>
    </row>
    <row r="17" spans="1:6" ht="24" customHeight="1" x14ac:dyDescent="0.2">
      <c r="A17" s="25"/>
      <c r="B17" s="25"/>
      <c r="C17" s="105"/>
      <c r="D17" s="106"/>
      <c r="E17" s="106"/>
      <c r="F17" s="105"/>
    </row>
    <row r="18" spans="1:6" ht="24" customHeight="1" x14ac:dyDescent="0.2">
      <c r="A18" s="25"/>
      <c r="B18" s="25"/>
      <c r="C18" s="105"/>
      <c r="D18" s="106"/>
      <c r="E18" s="106"/>
      <c r="F18" s="105"/>
    </row>
    <row r="19" spans="1:6" ht="24" customHeight="1" x14ac:dyDescent="0.2">
      <c r="A19" s="25"/>
      <c r="B19" s="25"/>
      <c r="C19" s="105"/>
      <c r="D19" s="106"/>
      <c r="E19" s="106"/>
      <c r="F19" s="105"/>
    </row>
    <row r="20" spans="1:6" ht="24" customHeight="1" x14ac:dyDescent="0.2">
      <c r="A20" s="25"/>
      <c r="B20" s="25"/>
      <c r="C20" s="105"/>
      <c r="D20" s="106"/>
      <c r="E20" s="106"/>
      <c r="F20" s="105"/>
    </row>
    <row r="21" spans="1:6" ht="24" customHeight="1" x14ac:dyDescent="0.2">
      <c r="A21" s="25"/>
      <c r="B21" s="25"/>
      <c r="C21" s="105"/>
      <c r="D21" s="106"/>
      <c r="E21" s="106"/>
      <c r="F21" s="105"/>
    </row>
    <row r="22" spans="1:6" ht="24" customHeight="1" x14ac:dyDescent="0.2">
      <c r="A22" s="25"/>
      <c r="B22" s="25"/>
      <c r="C22" s="105"/>
      <c r="D22" s="106"/>
      <c r="E22" s="106"/>
      <c r="F22" s="105"/>
    </row>
    <row r="23" spans="1:6" ht="24" customHeight="1" x14ac:dyDescent="0.2">
      <c r="A23" s="25"/>
      <c r="B23" s="25"/>
      <c r="C23" s="105"/>
      <c r="D23" s="106"/>
      <c r="E23" s="106"/>
      <c r="F23" s="105"/>
    </row>
    <row r="24" spans="1:6" ht="24" customHeight="1" x14ac:dyDescent="0.2">
      <c r="A24" s="25"/>
      <c r="B24" s="25"/>
      <c r="C24" s="105"/>
      <c r="D24" s="106"/>
      <c r="E24" s="106"/>
      <c r="F24" s="105"/>
    </row>
    <row r="25" spans="1:6" ht="24" customHeight="1" x14ac:dyDescent="0.2">
      <c r="A25" s="25"/>
      <c r="B25" s="25"/>
      <c r="C25" s="105"/>
      <c r="D25" s="106"/>
      <c r="E25" s="106"/>
      <c r="F25" s="105"/>
    </row>
    <row r="26" spans="1:6" ht="24" customHeight="1" x14ac:dyDescent="0.2">
      <c r="A26" s="25"/>
      <c r="B26" s="25"/>
      <c r="C26" s="105"/>
      <c r="D26" s="106"/>
      <c r="E26" s="106"/>
      <c r="F26" s="105"/>
    </row>
    <row r="27" spans="1:6" ht="24" customHeight="1" x14ac:dyDescent="0.2">
      <c r="A27" s="25"/>
      <c r="B27" s="25"/>
      <c r="C27" s="105"/>
      <c r="D27" s="106"/>
      <c r="E27" s="106"/>
      <c r="F27" s="105"/>
    </row>
    <row r="28" spans="1:6" ht="24" customHeight="1" x14ac:dyDescent="0.2">
      <c r="A28" s="25"/>
      <c r="B28" s="25"/>
      <c r="C28" s="105"/>
      <c r="D28" s="106"/>
      <c r="E28" s="106"/>
      <c r="F28" s="105"/>
    </row>
    <row r="29" spans="1:6" ht="24" customHeight="1" x14ac:dyDescent="0.25">
      <c r="A29" s="25"/>
      <c r="B29" s="25"/>
      <c r="C29" s="107"/>
      <c r="D29" s="108"/>
      <c r="E29" s="108"/>
    </row>
    <row r="30" spans="1:6" ht="24" customHeight="1" x14ac:dyDescent="0.25">
      <c r="A30" s="25"/>
      <c r="B30" s="25"/>
      <c r="C30" s="109" t="s">
        <v>73</v>
      </c>
      <c r="D30" s="108"/>
      <c r="E30" s="110"/>
    </row>
    <row r="31" spans="1:6" ht="24" customHeight="1" x14ac:dyDescent="0.25">
      <c r="A31" s="25"/>
      <c r="B31" s="25"/>
      <c r="C31" s="109" t="s">
        <v>79</v>
      </c>
      <c r="D31" s="110"/>
      <c r="E31" s="108"/>
    </row>
  </sheetData>
  <mergeCells count="2">
    <mergeCell ref="E4:F4"/>
    <mergeCell ref="A1:F1"/>
  </mergeCells>
  <printOptions horizontalCentered="1" vertic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zoomScale="190" workbookViewId="0">
      <selection activeCell="F3" sqref="F3"/>
    </sheetView>
  </sheetViews>
  <sheetFormatPr baseColWidth="10" defaultRowHeight="12.75" x14ac:dyDescent="0.2"/>
  <cols>
    <col min="1" max="2" width="17.140625" customWidth="1"/>
    <col min="3" max="3" width="17.140625" style="1" customWidth="1"/>
    <col min="4" max="4" width="18.5703125" customWidth="1"/>
    <col min="5" max="5" width="9.42578125" customWidth="1"/>
  </cols>
  <sheetData>
    <row r="2" spans="1:6" x14ac:dyDescent="0.2">
      <c r="D2" s="27"/>
      <c r="E2" s="33"/>
    </row>
    <row r="5" spans="1:6" ht="28.5" customHeight="1" x14ac:dyDescent="0.2">
      <c r="A5" s="26" t="s">
        <v>20</v>
      </c>
      <c r="B5" s="26" t="s">
        <v>18</v>
      </c>
      <c r="C5" s="26" t="s">
        <v>21</v>
      </c>
      <c r="D5" s="26" t="s">
        <v>19</v>
      </c>
    </row>
    <row r="6" spans="1:6" ht="20.25" customHeight="1" x14ac:dyDescent="0.25">
      <c r="A6" s="34"/>
      <c r="B6" s="28"/>
      <c r="C6" s="29"/>
      <c r="D6" s="28"/>
    </row>
    <row r="7" spans="1:6" ht="20.25" customHeight="1" x14ac:dyDescent="0.25">
      <c r="A7" s="28"/>
      <c r="B7" s="28"/>
      <c r="C7" s="29"/>
      <c r="D7" s="28"/>
    </row>
    <row r="8" spans="1:6" ht="21" customHeight="1" x14ac:dyDescent="0.2">
      <c r="C8" s="1" t="s">
        <v>22</v>
      </c>
      <c r="D8" s="30"/>
      <c r="E8" s="31"/>
      <c r="F8" s="32"/>
    </row>
    <row r="9" spans="1:6" ht="7.5" customHeight="1" x14ac:dyDescent="0.2"/>
    <row r="10" spans="1:6" ht="28.5" customHeight="1" x14ac:dyDescent="0.2">
      <c r="A10" s="26" t="s">
        <v>20</v>
      </c>
      <c r="B10" s="26" t="s">
        <v>18</v>
      </c>
      <c r="C10" s="26" t="s">
        <v>21</v>
      </c>
      <c r="D10" s="26" t="s">
        <v>19</v>
      </c>
    </row>
    <row r="11" spans="1:6" ht="20.25" customHeight="1" x14ac:dyDescent="0.2">
      <c r="A11" s="25"/>
      <c r="B11" s="25"/>
      <c r="C11" s="35"/>
      <c r="D11" s="25"/>
    </row>
    <row r="12" spans="1:6" ht="20.25" customHeight="1" x14ac:dyDescent="0.2">
      <c r="A12" s="25"/>
      <c r="B12" s="25"/>
      <c r="C12" s="35"/>
      <c r="D12" s="25"/>
    </row>
    <row r="13" spans="1:6" ht="21" customHeight="1" x14ac:dyDescent="0.2">
      <c r="C13" s="1" t="s">
        <v>22</v>
      </c>
      <c r="D13" s="30"/>
      <c r="E13" s="31"/>
      <c r="F13" s="30"/>
    </row>
    <row r="14" spans="1:6" ht="7.5" customHeight="1" x14ac:dyDescent="0.2"/>
    <row r="15" spans="1:6" ht="28.5" customHeight="1" x14ac:dyDescent="0.2">
      <c r="A15" s="26" t="s">
        <v>20</v>
      </c>
      <c r="B15" s="26" t="s">
        <v>18</v>
      </c>
      <c r="C15" s="26" t="s">
        <v>21</v>
      </c>
      <c r="D15" s="26" t="s">
        <v>19</v>
      </c>
    </row>
    <row r="16" spans="1:6" ht="20.25" customHeight="1" x14ac:dyDescent="0.2">
      <c r="A16" s="25"/>
      <c r="B16" s="25"/>
      <c r="C16" s="35"/>
      <c r="D16" s="25"/>
    </row>
    <row r="17" spans="1:6" ht="20.25" customHeight="1" x14ac:dyDescent="0.2">
      <c r="A17" s="25"/>
      <c r="B17" s="25"/>
      <c r="C17" s="35"/>
      <c r="D17" s="25"/>
    </row>
    <row r="18" spans="1:6" ht="21" customHeight="1" x14ac:dyDescent="0.2">
      <c r="C18" s="1" t="s">
        <v>22</v>
      </c>
      <c r="D18" s="30"/>
      <c r="E18" s="31"/>
      <c r="F18" s="30"/>
    </row>
    <row r="19" spans="1:6" ht="6.75" customHeight="1" x14ac:dyDescent="0.2"/>
    <row r="20" spans="1:6" ht="28.5" customHeight="1" x14ac:dyDescent="0.2">
      <c r="A20" s="26" t="s">
        <v>20</v>
      </c>
      <c r="B20" s="26" t="s">
        <v>18</v>
      </c>
      <c r="C20" s="26" t="s">
        <v>21</v>
      </c>
      <c r="D20" s="26" t="s">
        <v>19</v>
      </c>
    </row>
    <row r="21" spans="1:6" ht="20.25" customHeight="1" x14ac:dyDescent="0.2">
      <c r="A21" s="25"/>
      <c r="B21" s="25"/>
      <c r="C21" s="35"/>
      <c r="D21" s="25"/>
    </row>
    <row r="22" spans="1:6" ht="20.25" customHeight="1" x14ac:dyDescent="0.2">
      <c r="A22" s="25"/>
      <c r="B22" s="25"/>
      <c r="C22" s="35"/>
      <c r="D22" s="25"/>
    </row>
    <row r="23" spans="1:6" ht="21" customHeight="1" x14ac:dyDescent="0.2">
      <c r="C23" s="1" t="s">
        <v>22</v>
      </c>
      <c r="D23" s="30"/>
      <c r="E23" s="31"/>
      <c r="F23" s="30"/>
    </row>
    <row r="24" spans="1:6" ht="6.75" customHeight="1" x14ac:dyDescent="0.2"/>
    <row r="25" spans="1:6" ht="28.5" customHeight="1" x14ac:dyDescent="0.2">
      <c r="A25" s="26" t="s">
        <v>20</v>
      </c>
      <c r="B25" s="26" t="s">
        <v>18</v>
      </c>
      <c r="C25" s="26" t="s">
        <v>21</v>
      </c>
      <c r="D25" s="26" t="s">
        <v>19</v>
      </c>
    </row>
    <row r="26" spans="1:6" ht="20.25" customHeight="1" x14ac:dyDescent="0.2">
      <c r="A26" s="25"/>
      <c r="B26" s="25"/>
      <c r="C26" s="35"/>
      <c r="D26" s="25"/>
    </row>
    <row r="27" spans="1:6" ht="20.25" customHeight="1" x14ac:dyDescent="0.2">
      <c r="A27" s="25"/>
      <c r="B27" s="25"/>
      <c r="C27" s="35"/>
      <c r="D27" s="25"/>
    </row>
    <row r="28" spans="1:6" ht="21" customHeight="1" x14ac:dyDescent="0.2">
      <c r="C28" s="1" t="s">
        <v>22</v>
      </c>
      <c r="D28" s="30"/>
      <c r="E28" s="31"/>
      <c r="F28" s="30"/>
    </row>
    <row r="29" spans="1:6" ht="7.5" customHeight="1" x14ac:dyDescent="0.2"/>
    <row r="30" spans="1:6" ht="28.5" customHeight="1" x14ac:dyDescent="0.2">
      <c r="A30" s="26" t="s">
        <v>20</v>
      </c>
      <c r="B30" s="26" t="s">
        <v>18</v>
      </c>
      <c r="C30" s="26" t="s">
        <v>21</v>
      </c>
      <c r="D30" s="26" t="s">
        <v>19</v>
      </c>
    </row>
    <row r="31" spans="1:6" ht="20.25" customHeight="1" x14ac:dyDescent="0.2">
      <c r="A31" s="25"/>
      <c r="B31" s="25"/>
      <c r="C31" s="35"/>
      <c r="D31" s="25"/>
    </row>
    <row r="32" spans="1:6" ht="20.25" customHeight="1" x14ac:dyDescent="0.2">
      <c r="A32" s="25"/>
      <c r="B32" s="25"/>
      <c r="C32" s="35"/>
      <c r="D32" s="25"/>
    </row>
    <row r="33" spans="1:6" ht="21" customHeight="1" x14ac:dyDescent="0.2">
      <c r="C33" s="1" t="s">
        <v>22</v>
      </c>
      <c r="D33" s="30"/>
      <c r="E33" s="31"/>
      <c r="F33" s="30"/>
    </row>
    <row r="34" spans="1:6" ht="7.5" customHeight="1" x14ac:dyDescent="0.2"/>
    <row r="35" spans="1:6" ht="28.5" customHeight="1" x14ac:dyDescent="0.2">
      <c r="A35" s="26" t="s">
        <v>20</v>
      </c>
      <c r="B35" s="26" t="s">
        <v>18</v>
      </c>
      <c r="C35" s="26" t="s">
        <v>21</v>
      </c>
      <c r="D35" s="26" t="s">
        <v>19</v>
      </c>
    </row>
    <row r="36" spans="1:6" ht="20.25" customHeight="1" x14ac:dyDescent="0.2">
      <c r="A36" s="25"/>
      <c r="B36" s="25"/>
      <c r="C36" s="35"/>
      <c r="D36" s="25"/>
    </row>
    <row r="37" spans="1:6" ht="20.25" customHeight="1" x14ac:dyDescent="0.2">
      <c r="A37" s="25"/>
      <c r="B37" s="25"/>
      <c r="C37" s="35"/>
      <c r="D37" s="25"/>
    </row>
    <row r="38" spans="1:6" ht="21" customHeight="1" x14ac:dyDescent="0.2">
      <c r="C38" s="1" t="s">
        <v>22</v>
      </c>
      <c r="D38" s="30"/>
      <c r="E38" s="31"/>
      <c r="F38" s="30"/>
    </row>
    <row r="39" spans="1:6" ht="7.5" customHeight="1" x14ac:dyDescent="0.2"/>
    <row r="40" spans="1:6" ht="28.5" customHeight="1" x14ac:dyDescent="0.2">
      <c r="A40" s="26" t="s">
        <v>20</v>
      </c>
      <c r="B40" s="26" t="s">
        <v>18</v>
      </c>
      <c r="C40" s="26" t="s">
        <v>21</v>
      </c>
      <c r="D40" s="26" t="s">
        <v>19</v>
      </c>
    </row>
    <row r="41" spans="1:6" ht="20.25" customHeight="1" x14ac:dyDescent="0.2">
      <c r="A41" s="25"/>
      <c r="B41" s="25"/>
      <c r="C41" s="35"/>
      <c r="D41" s="25"/>
    </row>
    <row r="42" spans="1:6" ht="20.25" customHeight="1" x14ac:dyDescent="0.2">
      <c r="A42" s="25"/>
      <c r="B42" s="25"/>
      <c r="C42" s="35"/>
      <c r="D42" s="25"/>
    </row>
    <row r="43" spans="1:6" ht="21" customHeight="1" x14ac:dyDescent="0.2">
      <c r="C43" s="1" t="s">
        <v>22</v>
      </c>
      <c r="D43" s="30"/>
      <c r="E43" s="31"/>
      <c r="F43" s="30"/>
    </row>
  </sheetData>
  <phoneticPr fontId="2" type="noConversion"/>
  <pageMargins left="0.39370078740157483" right="0.39370078740157483" top="0.19685039370078741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9"/>
  <sheetViews>
    <sheetView topLeftCell="A19" zoomScale="115" zoomScaleNormal="115" workbookViewId="0">
      <selection activeCell="C1" sqref="C1"/>
    </sheetView>
  </sheetViews>
  <sheetFormatPr baseColWidth="10" defaultRowHeight="12.75" x14ac:dyDescent="0.2"/>
  <cols>
    <col min="1" max="1" width="7.85546875" style="135" customWidth="1"/>
    <col min="2" max="2" width="9.140625" style="133" customWidth="1"/>
    <col min="3" max="3" width="29.140625" style="133" customWidth="1"/>
    <col min="4" max="4" width="15.5703125" style="23" customWidth="1"/>
    <col min="5" max="5" width="15.42578125" style="23" bestFit="1" customWidth="1"/>
    <col min="6" max="6" width="3.28515625" style="1" customWidth="1"/>
    <col min="7" max="7" width="11.85546875" bestFit="1" customWidth="1"/>
  </cols>
  <sheetData>
    <row r="1" spans="1:6" ht="19.5" customHeight="1" x14ac:dyDescent="0.35">
      <c r="A1" s="134" t="s">
        <v>8</v>
      </c>
      <c r="B1" s="132"/>
      <c r="C1" s="309"/>
      <c r="D1" s="182"/>
      <c r="E1" s="24"/>
      <c r="F1" s="131"/>
    </row>
    <row r="2" spans="1:6" ht="15.75" x14ac:dyDescent="0.25">
      <c r="A2" s="303" t="s">
        <v>11</v>
      </c>
      <c r="B2" s="304" t="s">
        <v>25</v>
      </c>
      <c r="C2" s="305" t="s">
        <v>107</v>
      </c>
      <c r="D2" s="306" t="s">
        <v>2</v>
      </c>
      <c r="E2" s="307" t="s">
        <v>3</v>
      </c>
      <c r="F2" s="308" t="s">
        <v>4</v>
      </c>
    </row>
    <row r="3" spans="1:6" ht="21.75" customHeight="1" x14ac:dyDescent="0.25">
      <c r="A3" s="169"/>
      <c r="B3" s="170"/>
      <c r="C3" s="180"/>
      <c r="D3" s="171"/>
      <c r="E3" s="172"/>
      <c r="F3" s="173"/>
    </row>
    <row r="4" spans="1:6" ht="21.75" customHeight="1" x14ac:dyDescent="0.25">
      <c r="A4" s="174"/>
      <c r="B4" s="175"/>
      <c r="C4" s="181"/>
      <c r="D4" s="176"/>
      <c r="E4" s="177"/>
      <c r="F4" s="178"/>
    </row>
    <row r="5" spans="1:6" ht="21.75" customHeight="1" x14ac:dyDescent="0.25">
      <c r="A5" s="174"/>
      <c r="B5" s="175"/>
      <c r="C5" s="181"/>
      <c r="D5" s="176"/>
      <c r="E5" s="177"/>
      <c r="F5" s="178"/>
    </row>
    <row r="6" spans="1:6" ht="21.75" customHeight="1" x14ac:dyDescent="0.25">
      <c r="A6" s="174"/>
      <c r="B6" s="175"/>
      <c r="C6" s="181"/>
      <c r="D6" s="176"/>
      <c r="E6" s="177"/>
      <c r="F6" s="179"/>
    </row>
    <row r="7" spans="1:6" ht="21.75" customHeight="1" x14ac:dyDescent="0.25">
      <c r="A7" s="174"/>
      <c r="B7" s="175"/>
      <c r="C7" s="181"/>
      <c r="D7" s="176"/>
      <c r="E7" s="177"/>
      <c r="F7" s="178"/>
    </row>
    <row r="8" spans="1:6" ht="21.75" customHeight="1" x14ac:dyDescent="0.25">
      <c r="A8" s="174"/>
      <c r="B8" s="175"/>
      <c r="C8" s="181"/>
      <c r="D8" s="176"/>
      <c r="E8" s="177"/>
      <c r="F8" s="178"/>
    </row>
    <row r="9" spans="1:6" ht="21.75" customHeight="1" x14ac:dyDescent="0.25">
      <c r="A9" s="174"/>
      <c r="B9" s="175"/>
      <c r="C9" s="181"/>
      <c r="D9" s="176"/>
      <c r="E9" s="177"/>
      <c r="F9" s="178"/>
    </row>
    <row r="10" spans="1:6" ht="21.75" customHeight="1" x14ac:dyDescent="0.25">
      <c r="A10" s="174"/>
      <c r="B10" s="175"/>
      <c r="C10" s="181"/>
      <c r="D10" s="176"/>
      <c r="E10" s="177"/>
      <c r="F10" s="178"/>
    </row>
    <row r="11" spans="1:6" ht="21.75" customHeight="1" x14ac:dyDescent="0.25">
      <c r="A11" s="174"/>
      <c r="B11" s="175"/>
      <c r="C11" s="181"/>
      <c r="D11" s="176"/>
      <c r="E11" s="177"/>
      <c r="F11" s="179"/>
    </row>
    <row r="12" spans="1:6" ht="21.75" customHeight="1" x14ac:dyDescent="0.25">
      <c r="A12" s="174"/>
      <c r="B12" s="175"/>
      <c r="C12" s="181"/>
      <c r="D12" s="176"/>
      <c r="E12" s="177"/>
      <c r="F12" s="178"/>
    </row>
    <row r="13" spans="1:6" ht="21.75" customHeight="1" x14ac:dyDescent="0.25">
      <c r="A13" s="174"/>
      <c r="B13" s="175"/>
      <c r="C13" s="181"/>
      <c r="D13" s="176"/>
      <c r="E13" s="177"/>
      <c r="F13" s="178"/>
    </row>
    <row r="14" spans="1:6" ht="21.75" customHeight="1" x14ac:dyDescent="0.25">
      <c r="A14" s="174"/>
      <c r="B14" s="175"/>
      <c r="C14" s="181"/>
      <c r="D14" s="176"/>
      <c r="E14" s="177"/>
      <c r="F14" s="178"/>
    </row>
    <row r="15" spans="1:6" ht="21.75" customHeight="1" x14ac:dyDescent="0.25">
      <c r="A15" s="174"/>
      <c r="B15" s="175"/>
      <c r="C15" s="181"/>
      <c r="D15" s="176"/>
      <c r="E15" s="177"/>
      <c r="F15" s="178"/>
    </row>
    <row r="16" spans="1:6" ht="21.75" customHeight="1" x14ac:dyDescent="0.25">
      <c r="A16" s="174"/>
      <c r="B16" s="175"/>
      <c r="C16" s="181"/>
      <c r="D16" s="176"/>
      <c r="E16" s="177"/>
      <c r="F16" s="178"/>
    </row>
    <row r="17" spans="1:6" ht="21.75" customHeight="1" x14ac:dyDescent="0.25">
      <c r="A17" s="174"/>
      <c r="B17" s="175"/>
      <c r="C17" s="181"/>
      <c r="D17" s="176"/>
      <c r="E17" s="177"/>
      <c r="F17" s="178"/>
    </row>
    <row r="18" spans="1:6" ht="21.75" customHeight="1" x14ac:dyDescent="0.25">
      <c r="A18" s="174"/>
      <c r="B18" s="175"/>
      <c r="C18" s="181"/>
      <c r="D18" s="176"/>
      <c r="E18" s="177"/>
      <c r="F18" s="178"/>
    </row>
    <row r="19" spans="1:6" ht="21.75" customHeight="1" x14ac:dyDescent="0.25">
      <c r="A19" s="174"/>
      <c r="B19" s="175"/>
      <c r="C19" s="181"/>
      <c r="D19" s="176"/>
      <c r="E19" s="177"/>
      <c r="F19" s="178"/>
    </row>
    <row r="20" spans="1:6" ht="21.75" customHeight="1" x14ac:dyDescent="0.25">
      <c r="A20" s="174"/>
      <c r="B20" s="175"/>
      <c r="C20" s="181"/>
      <c r="D20" s="176"/>
      <c r="E20" s="177"/>
      <c r="F20" s="178"/>
    </row>
    <row r="21" spans="1:6" ht="21.75" customHeight="1" x14ac:dyDescent="0.25">
      <c r="A21" s="174"/>
      <c r="B21" s="175"/>
      <c r="C21" s="181"/>
      <c r="D21" s="176"/>
      <c r="E21" s="177"/>
      <c r="F21" s="178"/>
    </row>
    <row r="22" spans="1:6" ht="21.75" customHeight="1" x14ac:dyDescent="0.25">
      <c r="A22" s="174"/>
      <c r="B22" s="175"/>
      <c r="C22" s="181"/>
      <c r="D22" s="176"/>
      <c r="E22" s="177"/>
      <c r="F22" s="178"/>
    </row>
    <row r="23" spans="1:6" ht="21.75" customHeight="1" x14ac:dyDescent="0.25">
      <c r="A23" s="174"/>
      <c r="B23" s="175"/>
      <c r="C23" s="181"/>
      <c r="D23" s="176"/>
      <c r="E23" s="177"/>
      <c r="F23" s="178"/>
    </row>
    <row r="24" spans="1:6" ht="21.75" customHeight="1" x14ac:dyDescent="0.25">
      <c r="A24" s="174"/>
      <c r="B24" s="175"/>
      <c r="C24" s="181"/>
      <c r="D24" s="176"/>
      <c r="E24" s="177"/>
      <c r="F24" s="178"/>
    </row>
    <row r="25" spans="1:6" ht="21.75" customHeight="1" x14ac:dyDescent="0.25">
      <c r="A25" s="174"/>
      <c r="B25" s="175"/>
      <c r="C25" s="181"/>
      <c r="D25" s="176"/>
      <c r="E25" s="177"/>
      <c r="F25" s="178"/>
    </row>
    <row r="26" spans="1:6" ht="21.75" customHeight="1" x14ac:dyDescent="0.25">
      <c r="A26" s="174"/>
      <c r="B26" s="175"/>
      <c r="C26" s="181"/>
      <c r="D26" s="176"/>
      <c r="E26" s="177"/>
      <c r="F26" s="178"/>
    </row>
    <row r="27" spans="1:6" ht="21.75" customHeight="1" x14ac:dyDescent="0.25">
      <c r="A27" s="174"/>
      <c r="B27" s="175"/>
      <c r="C27" s="181"/>
      <c r="D27" s="176"/>
      <c r="E27" s="177"/>
      <c r="F27" s="178"/>
    </row>
    <row r="28" spans="1:6" ht="21.75" customHeight="1" x14ac:dyDescent="0.25">
      <c r="A28" s="174"/>
      <c r="B28" s="175"/>
      <c r="C28" s="181"/>
      <c r="D28" s="176"/>
      <c r="E28" s="177"/>
      <c r="F28" s="178"/>
    </row>
    <row r="29" spans="1:6" ht="21.75" customHeight="1" x14ac:dyDescent="0.25">
      <c r="A29" s="174"/>
      <c r="B29" s="175"/>
      <c r="C29" s="181"/>
      <c r="D29" s="176"/>
      <c r="E29" s="177"/>
      <c r="F29" s="178"/>
    </row>
    <row r="30" spans="1:6" ht="21.75" customHeight="1" x14ac:dyDescent="0.25">
      <c r="A30" s="174"/>
      <c r="B30" s="175"/>
      <c r="C30" s="181"/>
      <c r="D30" s="176"/>
      <c r="E30" s="177"/>
      <c r="F30" s="178"/>
    </row>
    <row r="31" spans="1:6" ht="21.75" customHeight="1" x14ac:dyDescent="0.25">
      <c r="A31" s="174"/>
      <c r="B31" s="175"/>
      <c r="C31" s="181"/>
      <c r="D31" s="176"/>
      <c r="E31" s="177"/>
      <c r="F31" s="178"/>
    </row>
    <row r="32" spans="1:6" ht="21.75" customHeight="1" x14ac:dyDescent="0.25">
      <c r="A32" s="174"/>
      <c r="B32" s="175"/>
      <c r="C32" s="181"/>
      <c r="D32" s="176"/>
      <c r="E32" s="177"/>
      <c r="F32" s="178"/>
    </row>
    <row r="33" spans="1:6" ht="21.75" customHeight="1" x14ac:dyDescent="0.25">
      <c r="A33" s="174"/>
      <c r="B33" s="175"/>
      <c r="C33" s="181"/>
      <c r="D33" s="176"/>
      <c r="E33" s="177"/>
      <c r="F33" s="178"/>
    </row>
    <row r="34" spans="1:6" ht="21.75" customHeight="1" x14ac:dyDescent="0.25">
      <c r="A34" s="174"/>
      <c r="B34" s="175"/>
      <c r="C34" s="181"/>
      <c r="D34" s="176"/>
      <c r="E34" s="177"/>
      <c r="F34" s="178"/>
    </row>
    <row r="35" spans="1:6" ht="21.75" customHeight="1" x14ac:dyDescent="0.25">
      <c r="A35" s="174"/>
      <c r="B35" s="175"/>
      <c r="C35" s="181"/>
      <c r="D35" s="176"/>
      <c r="E35" s="177"/>
      <c r="F35" s="178"/>
    </row>
    <row r="36" spans="1:6" ht="21.75" customHeight="1" x14ac:dyDescent="0.25">
      <c r="A36" s="174"/>
      <c r="B36" s="175"/>
      <c r="C36" s="181"/>
      <c r="D36" s="176"/>
      <c r="E36" s="177"/>
      <c r="F36" s="178"/>
    </row>
    <row r="37" spans="1:6" ht="21.75" customHeight="1" x14ac:dyDescent="0.25">
      <c r="A37" s="174"/>
      <c r="B37" s="175"/>
      <c r="C37" s="181"/>
      <c r="D37" s="176"/>
      <c r="E37" s="177"/>
      <c r="F37" s="178"/>
    </row>
    <row r="38" spans="1:6" ht="21.75" customHeight="1" x14ac:dyDescent="0.25">
      <c r="A38" s="174"/>
      <c r="B38" s="175"/>
      <c r="C38" s="181"/>
      <c r="D38" s="176"/>
      <c r="E38" s="177"/>
      <c r="F38" s="178"/>
    </row>
    <row r="39" spans="1:6" ht="21.75" customHeight="1" x14ac:dyDescent="0.25">
      <c r="A39" s="174"/>
      <c r="B39" s="175"/>
      <c r="C39" s="181"/>
      <c r="D39" s="176"/>
      <c r="E39" s="177"/>
      <c r="F39" s="178"/>
    </row>
    <row r="40" spans="1:6" ht="21.75" customHeight="1" x14ac:dyDescent="0.25">
      <c r="A40" s="174"/>
      <c r="B40" s="175"/>
      <c r="C40" s="181"/>
      <c r="D40" s="176"/>
      <c r="E40" s="177"/>
      <c r="F40" s="178"/>
    </row>
    <row r="41" spans="1:6" ht="21.75" customHeight="1" x14ac:dyDescent="0.25">
      <c r="A41" s="174"/>
      <c r="B41" s="175"/>
      <c r="C41" s="181"/>
      <c r="D41" s="176"/>
      <c r="E41" s="177"/>
      <c r="F41" s="178"/>
    </row>
    <row r="42" spans="1:6" ht="21.75" customHeight="1" x14ac:dyDescent="0.25">
      <c r="A42" s="174"/>
      <c r="B42" s="175"/>
      <c r="C42" s="181"/>
      <c r="D42" s="176"/>
      <c r="E42" s="177"/>
      <c r="F42" s="178"/>
    </row>
    <row r="43" spans="1:6" ht="21.75" customHeight="1" x14ac:dyDescent="0.25">
      <c r="A43" s="174"/>
      <c r="B43" s="175"/>
      <c r="C43" s="181"/>
      <c r="D43" s="176"/>
      <c r="E43" s="177"/>
      <c r="F43" s="178"/>
    </row>
    <row r="44" spans="1:6" ht="21.75" customHeight="1" x14ac:dyDescent="0.25">
      <c r="A44" s="174"/>
      <c r="B44" s="175"/>
      <c r="C44" s="181"/>
      <c r="D44" s="176"/>
      <c r="E44" s="177"/>
      <c r="F44" s="178"/>
    </row>
    <row r="45" spans="1:6" ht="21.75" customHeight="1" x14ac:dyDescent="0.25">
      <c r="A45" s="174"/>
      <c r="B45" s="175"/>
      <c r="C45" s="181"/>
      <c r="D45" s="176"/>
      <c r="E45" s="177"/>
      <c r="F45" s="178"/>
    </row>
    <row r="46" spans="1:6" ht="21.75" customHeight="1" x14ac:dyDescent="0.25">
      <c r="A46" s="174"/>
      <c r="B46" s="175"/>
      <c r="C46" s="181"/>
      <c r="D46" s="176"/>
      <c r="E46" s="177"/>
      <c r="F46" s="178"/>
    </row>
    <row r="47" spans="1:6" ht="21.75" customHeight="1" x14ac:dyDescent="0.25">
      <c r="A47" s="174"/>
      <c r="B47" s="175"/>
      <c r="C47" s="181"/>
      <c r="D47" s="176"/>
      <c r="E47" s="177"/>
      <c r="F47" s="178"/>
    </row>
    <row r="48" spans="1:6" ht="21.75" customHeight="1" x14ac:dyDescent="0.25">
      <c r="A48" s="174"/>
      <c r="B48" s="175"/>
      <c r="C48" s="181"/>
      <c r="D48" s="176"/>
      <c r="E48" s="177"/>
      <c r="F48" s="178"/>
    </row>
    <row r="49" spans="1:7" ht="21.75" customHeight="1" x14ac:dyDescent="0.25">
      <c r="A49" s="174"/>
      <c r="B49" s="175"/>
      <c r="C49" s="181"/>
      <c r="D49" s="176"/>
      <c r="E49" s="177"/>
      <c r="F49" s="178"/>
    </row>
    <row r="50" spans="1:7" ht="21.75" customHeight="1" x14ac:dyDescent="0.25">
      <c r="A50" s="174"/>
      <c r="B50" s="175"/>
      <c r="C50" s="181"/>
      <c r="D50" s="176"/>
      <c r="E50" s="177"/>
      <c r="F50" s="178"/>
    </row>
    <row r="51" spans="1:7" s="265" customFormat="1" ht="21.75" customHeight="1" x14ac:dyDescent="0.25">
      <c r="A51" s="174"/>
      <c r="B51" s="175"/>
      <c r="C51" s="181"/>
      <c r="D51" s="176"/>
      <c r="E51" s="177"/>
      <c r="F51" s="178"/>
    </row>
    <row r="52" spans="1:7" s="265" customFormat="1" ht="21.75" customHeight="1" x14ac:dyDescent="0.25">
      <c r="A52" s="174"/>
      <c r="B52" s="175"/>
      <c r="C52" s="181"/>
      <c r="D52" s="176"/>
      <c r="E52" s="177"/>
      <c r="F52" s="178"/>
      <c r="G52" s="266"/>
    </row>
    <row r="53" spans="1:7" s="265" customFormat="1" ht="21.75" customHeight="1" x14ac:dyDescent="0.25">
      <c r="A53" s="174"/>
      <c r="B53" s="175"/>
      <c r="C53" s="181"/>
      <c r="D53" s="176"/>
      <c r="E53" s="177"/>
      <c r="F53" s="267"/>
    </row>
    <row r="54" spans="1:7" s="265" customFormat="1" ht="20.25" customHeight="1" x14ac:dyDescent="0.25">
      <c r="A54" s="174"/>
      <c r="B54" s="175"/>
      <c r="C54" s="181"/>
      <c r="D54" s="176"/>
      <c r="E54" s="177"/>
      <c r="F54" s="178"/>
    </row>
    <row r="55" spans="1:7" s="265" customFormat="1" ht="21.75" customHeight="1" x14ac:dyDescent="0.25">
      <c r="A55" s="174"/>
      <c r="B55" s="175"/>
      <c r="C55" s="181"/>
      <c r="D55" s="176"/>
      <c r="E55" s="177"/>
      <c r="F55" s="178"/>
    </row>
    <row r="56" spans="1:7" s="265" customFormat="1" ht="21.75" customHeight="1" x14ac:dyDescent="0.25">
      <c r="A56" s="174"/>
      <c r="B56" s="175"/>
      <c r="C56" s="181"/>
      <c r="D56" s="176"/>
      <c r="E56" s="177"/>
      <c r="F56" s="178"/>
    </row>
    <row r="57" spans="1:7" s="265" customFormat="1" ht="21.75" customHeight="1" x14ac:dyDescent="0.25">
      <c r="A57" s="174"/>
      <c r="B57" s="175"/>
      <c r="C57" s="181"/>
      <c r="D57" s="176"/>
      <c r="E57" s="177"/>
      <c r="F57" s="178"/>
    </row>
    <row r="58" spans="1:7" s="265" customFormat="1" ht="21.75" customHeight="1" x14ac:dyDescent="0.25">
      <c r="A58" s="174"/>
      <c r="B58" s="175"/>
      <c r="C58" s="181"/>
      <c r="D58" s="176"/>
      <c r="E58" s="177"/>
      <c r="F58" s="178"/>
    </row>
    <row r="59" spans="1:7" s="265" customFormat="1" ht="21.75" customHeight="1" x14ac:dyDescent="0.25">
      <c r="A59" s="174"/>
      <c r="B59" s="175"/>
      <c r="C59" s="181"/>
      <c r="D59" s="176"/>
      <c r="E59" s="177"/>
      <c r="F59" s="178"/>
    </row>
    <row r="60" spans="1:7" s="265" customFormat="1" ht="21.75" customHeight="1" x14ac:dyDescent="0.25">
      <c r="A60" s="174"/>
      <c r="B60" s="175"/>
      <c r="C60" s="181"/>
      <c r="D60" s="176"/>
      <c r="E60" s="177"/>
      <c r="F60" s="178"/>
    </row>
    <row r="61" spans="1:7" s="265" customFormat="1" ht="21.75" customHeight="1" x14ac:dyDescent="0.25">
      <c r="A61" s="174"/>
      <c r="B61" s="175"/>
      <c r="C61" s="181"/>
      <c r="D61" s="176"/>
      <c r="E61" s="177"/>
      <c r="F61" s="178"/>
    </row>
    <row r="62" spans="1:7" s="265" customFormat="1" ht="21.75" customHeight="1" x14ac:dyDescent="0.25">
      <c r="A62" s="174"/>
      <c r="B62" s="175"/>
      <c r="C62" s="181"/>
      <c r="D62" s="176"/>
      <c r="E62" s="177"/>
      <c r="F62" s="178"/>
    </row>
    <row r="63" spans="1:7" s="265" customFormat="1" ht="21.75" customHeight="1" x14ac:dyDescent="0.25">
      <c r="A63" s="174"/>
      <c r="B63" s="175"/>
      <c r="C63" s="181"/>
      <c r="D63" s="176"/>
      <c r="E63" s="177"/>
      <c r="F63" s="178"/>
      <c r="G63" s="266"/>
    </row>
    <row r="64" spans="1:7" s="265" customFormat="1" ht="21.75" customHeight="1" x14ac:dyDescent="0.25">
      <c r="A64" s="174"/>
      <c r="B64" s="175"/>
      <c r="C64" s="181"/>
      <c r="D64" s="176"/>
      <c r="E64" s="177"/>
      <c r="F64" s="178"/>
    </row>
    <row r="65" spans="1:6" s="265" customFormat="1" ht="21.75" customHeight="1" x14ac:dyDescent="0.25">
      <c r="A65" s="174"/>
      <c r="B65" s="175"/>
      <c r="C65" s="181"/>
      <c r="D65" s="176"/>
      <c r="E65" s="177"/>
      <c r="F65" s="178"/>
    </row>
    <row r="66" spans="1:6" s="265" customFormat="1" ht="21.75" customHeight="1" x14ac:dyDescent="0.25">
      <c r="A66" s="174"/>
      <c r="B66" s="175"/>
      <c r="C66" s="181"/>
      <c r="D66" s="176"/>
      <c r="E66" s="177"/>
      <c r="F66" s="178"/>
    </row>
    <row r="67" spans="1:6" s="265" customFormat="1" ht="21.75" customHeight="1" x14ac:dyDescent="0.25">
      <c r="A67" s="174"/>
      <c r="B67" s="175"/>
      <c r="C67" s="181"/>
      <c r="D67" s="176"/>
      <c r="E67" s="177"/>
      <c r="F67" s="178"/>
    </row>
    <row r="68" spans="1:6" s="265" customFormat="1" ht="21.75" customHeight="1" x14ac:dyDescent="0.25">
      <c r="A68" s="174"/>
      <c r="B68" s="175"/>
      <c r="C68" s="181"/>
      <c r="D68" s="176"/>
      <c r="E68" s="177"/>
      <c r="F68" s="267"/>
    </row>
    <row r="69" spans="1:6" s="265" customFormat="1" ht="21.75" customHeight="1" x14ac:dyDescent="0.25">
      <c r="A69" s="174"/>
      <c r="B69" s="175"/>
      <c r="C69" s="181"/>
      <c r="D69" s="176"/>
      <c r="E69" s="177"/>
      <c r="F69" s="178"/>
    </row>
    <row r="70" spans="1:6" s="265" customFormat="1" ht="21.75" customHeight="1" x14ac:dyDescent="0.25">
      <c r="A70" s="174"/>
      <c r="B70" s="175"/>
      <c r="C70" s="181"/>
      <c r="D70" s="176"/>
      <c r="E70" s="177"/>
      <c r="F70" s="178"/>
    </row>
    <row r="71" spans="1:6" ht="21.75" customHeight="1" x14ac:dyDescent="0.25">
      <c r="A71" s="174"/>
      <c r="B71" s="175"/>
      <c r="C71" s="181"/>
      <c r="D71" s="176"/>
      <c r="E71" s="177"/>
      <c r="F71" s="178"/>
    </row>
    <row r="72" spans="1:6" ht="21.75" customHeight="1" x14ac:dyDescent="0.25">
      <c r="A72" s="174"/>
      <c r="B72" s="175"/>
      <c r="C72" s="181"/>
      <c r="D72" s="176"/>
      <c r="E72" s="177"/>
      <c r="F72" s="178"/>
    </row>
    <row r="73" spans="1:6" ht="21.75" customHeight="1" x14ac:dyDescent="0.25">
      <c r="A73" s="174"/>
      <c r="B73" s="175"/>
      <c r="C73" s="181"/>
      <c r="D73" s="176"/>
      <c r="E73" s="177"/>
      <c r="F73" s="178"/>
    </row>
    <row r="74" spans="1:6" ht="21.75" customHeight="1" x14ac:dyDescent="0.25">
      <c r="A74" s="174"/>
      <c r="B74" s="175"/>
      <c r="C74" s="181"/>
      <c r="D74" s="176"/>
      <c r="E74" s="177"/>
      <c r="F74" s="178"/>
    </row>
    <row r="75" spans="1:6" ht="21.75" customHeight="1" x14ac:dyDescent="0.25">
      <c r="A75" s="174"/>
      <c r="B75" s="175"/>
      <c r="C75" s="181"/>
      <c r="D75" s="176"/>
      <c r="E75" s="177"/>
      <c r="F75" s="178"/>
    </row>
    <row r="76" spans="1:6" ht="21.75" customHeight="1" x14ac:dyDescent="0.25">
      <c r="A76" s="174"/>
      <c r="B76" s="175"/>
      <c r="C76" s="181"/>
      <c r="D76" s="176"/>
      <c r="E76" s="177"/>
      <c r="F76" s="178"/>
    </row>
    <row r="77" spans="1:6" ht="21.75" customHeight="1" x14ac:dyDescent="0.25">
      <c r="A77" s="174"/>
      <c r="B77" s="175"/>
      <c r="C77" s="181"/>
      <c r="D77" s="176"/>
      <c r="E77" s="177"/>
      <c r="F77" s="178"/>
    </row>
    <row r="78" spans="1:6" ht="21.75" customHeight="1" x14ac:dyDescent="0.25">
      <c r="A78" s="174"/>
      <c r="B78" s="175"/>
      <c r="C78" s="181"/>
      <c r="D78" s="176"/>
      <c r="E78" s="177"/>
      <c r="F78" s="178"/>
    </row>
    <row r="79" spans="1:6" ht="21.75" customHeight="1" x14ac:dyDescent="0.25">
      <c r="A79" s="174"/>
      <c r="B79" s="175"/>
      <c r="C79" s="181"/>
      <c r="D79" s="176"/>
      <c r="E79" s="177"/>
      <c r="F79" s="178"/>
    </row>
    <row r="80" spans="1:6" ht="21.75" customHeight="1" x14ac:dyDescent="0.25">
      <c r="A80" s="174"/>
      <c r="B80" s="175"/>
      <c r="C80" s="181"/>
      <c r="D80" s="176"/>
      <c r="E80" s="177"/>
      <c r="F80" s="178"/>
    </row>
    <row r="81" spans="1:6" ht="21.75" customHeight="1" x14ac:dyDescent="0.25">
      <c r="A81" s="174"/>
      <c r="B81" s="175"/>
      <c r="C81" s="181"/>
      <c r="D81" s="176"/>
      <c r="E81" s="177"/>
      <c r="F81" s="178"/>
    </row>
    <row r="82" spans="1:6" ht="21.75" customHeight="1" x14ac:dyDescent="0.25">
      <c r="A82" s="174"/>
      <c r="B82" s="175"/>
      <c r="C82" s="181"/>
      <c r="D82" s="176"/>
      <c r="E82" s="177"/>
      <c r="F82" s="178"/>
    </row>
    <row r="83" spans="1:6" ht="21.75" customHeight="1" x14ac:dyDescent="0.25">
      <c r="A83" s="174"/>
      <c r="B83" s="175"/>
      <c r="C83" s="181"/>
      <c r="D83" s="176"/>
      <c r="E83" s="177"/>
      <c r="F83" s="178"/>
    </row>
    <row r="84" spans="1:6" ht="21.75" customHeight="1" x14ac:dyDescent="0.25">
      <c r="A84" s="174"/>
      <c r="B84" s="175"/>
      <c r="C84" s="181"/>
      <c r="D84" s="176"/>
      <c r="E84" s="177"/>
      <c r="F84" s="178"/>
    </row>
    <row r="85" spans="1:6" ht="21.75" customHeight="1" x14ac:dyDescent="0.25">
      <c r="A85" s="174"/>
      <c r="B85" s="175"/>
      <c r="C85" s="181"/>
      <c r="D85" s="176"/>
      <c r="E85" s="177"/>
      <c r="F85" s="178"/>
    </row>
    <row r="86" spans="1:6" ht="20.100000000000001" customHeight="1" x14ac:dyDescent="0.2"/>
    <row r="87" spans="1:6" ht="20.100000000000001" customHeight="1" x14ac:dyDescent="0.2"/>
    <row r="88" spans="1:6" ht="20.100000000000001" customHeight="1" x14ac:dyDescent="0.2"/>
    <row r="89" spans="1:6" ht="20.100000000000001" customHeight="1" x14ac:dyDescent="0.2"/>
    <row r="90" spans="1:6" ht="20.100000000000001" customHeight="1" x14ac:dyDescent="0.2"/>
    <row r="91" spans="1:6" ht="20.100000000000001" customHeight="1" x14ac:dyDescent="0.2"/>
    <row r="92" spans="1:6" ht="20.100000000000001" customHeight="1" x14ac:dyDescent="0.2"/>
    <row r="93" spans="1:6" ht="20.100000000000001" customHeight="1" x14ac:dyDescent="0.2"/>
    <row r="94" spans="1:6" ht="20.100000000000001" customHeight="1" x14ac:dyDescent="0.2"/>
    <row r="95" spans="1:6" ht="20.100000000000001" customHeight="1" x14ac:dyDescent="0.2"/>
    <row r="96" spans="1: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</sheetData>
  <printOptions horizontalCentered="1" gridLines="1"/>
  <pageMargins left="0.25" right="0.25" top="0.75" bottom="0.75" header="0.3" footer="0.3"/>
  <pageSetup paperSize="9" scale="10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9"/>
  <sheetViews>
    <sheetView zoomScale="115" zoomScaleNormal="115" workbookViewId="0">
      <selection activeCell="C2" sqref="C2"/>
    </sheetView>
  </sheetViews>
  <sheetFormatPr baseColWidth="10" defaultRowHeight="12.75" x14ac:dyDescent="0.2"/>
  <cols>
    <col min="1" max="1" width="7.85546875" style="135" customWidth="1"/>
    <col min="2" max="2" width="9.140625" style="133" customWidth="1"/>
    <col min="3" max="3" width="29.140625" style="133" customWidth="1"/>
    <col min="4" max="4" width="15.5703125" style="23" customWidth="1"/>
    <col min="5" max="5" width="15.42578125" style="23" bestFit="1" customWidth="1"/>
    <col min="6" max="6" width="3.28515625" style="1" customWidth="1"/>
    <col min="7" max="7" width="11.85546875" bestFit="1" customWidth="1"/>
  </cols>
  <sheetData>
    <row r="1" spans="1:6" ht="19.5" customHeight="1" x14ac:dyDescent="0.35">
      <c r="A1" s="134" t="s">
        <v>8</v>
      </c>
      <c r="B1" s="132"/>
      <c r="C1" s="302"/>
      <c r="D1" s="182"/>
      <c r="E1" s="24"/>
      <c r="F1" s="131"/>
    </row>
    <row r="2" spans="1:6" ht="15" x14ac:dyDescent="0.25">
      <c r="A2" s="296" t="s">
        <v>11</v>
      </c>
      <c r="B2" s="297" t="s">
        <v>25</v>
      </c>
      <c r="C2" s="298" t="s">
        <v>107</v>
      </c>
      <c r="D2" s="299" t="s">
        <v>2</v>
      </c>
      <c r="E2" s="300" t="s">
        <v>3</v>
      </c>
      <c r="F2" s="301" t="s">
        <v>4</v>
      </c>
    </row>
    <row r="3" spans="1:6" ht="21.75" customHeight="1" x14ac:dyDescent="0.25">
      <c r="A3" s="169"/>
      <c r="B3" s="170"/>
      <c r="C3" s="180"/>
      <c r="D3" s="171"/>
      <c r="E3" s="172"/>
      <c r="F3" s="173"/>
    </row>
    <row r="4" spans="1:6" ht="21.75" customHeight="1" x14ac:dyDescent="0.25">
      <c r="A4" s="174"/>
      <c r="B4" s="175"/>
      <c r="C4" s="181"/>
      <c r="D4" s="176"/>
      <c r="E4" s="177"/>
      <c r="F4" s="178"/>
    </row>
    <row r="5" spans="1:6" ht="21.75" customHeight="1" x14ac:dyDescent="0.25">
      <c r="A5" s="174"/>
      <c r="B5" s="175"/>
      <c r="C5" s="181"/>
      <c r="D5" s="176"/>
      <c r="E5" s="177"/>
      <c r="F5" s="178"/>
    </row>
    <row r="6" spans="1:6" ht="21.75" customHeight="1" x14ac:dyDescent="0.25">
      <c r="A6" s="174"/>
      <c r="B6" s="175"/>
      <c r="C6" s="181"/>
      <c r="D6" s="176"/>
      <c r="E6" s="177"/>
      <c r="F6" s="179"/>
    </row>
    <row r="7" spans="1:6" ht="21.75" customHeight="1" x14ac:dyDescent="0.25">
      <c r="A7" s="174"/>
      <c r="B7" s="175"/>
      <c r="C7" s="181"/>
      <c r="D7" s="176"/>
      <c r="E7" s="177"/>
      <c r="F7" s="178"/>
    </row>
    <row r="8" spans="1:6" ht="21.75" customHeight="1" x14ac:dyDescent="0.25">
      <c r="A8" s="174"/>
      <c r="B8" s="175"/>
      <c r="C8" s="181"/>
      <c r="D8" s="176"/>
      <c r="E8" s="177"/>
      <c r="F8" s="178"/>
    </row>
    <row r="9" spans="1:6" ht="21.75" customHeight="1" x14ac:dyDescent="0.25">
      <c r="A9" s="174"/>
      <c r="B9" s="175"/>
      <c r="C9" s="181"/>
      <c r="D9" s="176"/>
      <c r="E9" s="177"/>
      <c r="F9" s="178"/>
    </row>
    <row r="10" spans="1:6" ht="21.75" customHeight="1" x14ac:dyDescent="0.25">
      <c r="A10" s="174"/>
      <c r="B10" s="175"/>
      <c r="C10" s="181"/>
      <c r="D10" s="176"/>
      <c r="E10" s="177"/>
      <c r="F10" s="178"/>
    </row>
    <row r="11" spans="1:6" ht="21.75" customHeight="1" x14ac:dyDescent="0.25">
      <c r="A11" s="174"/>
      <c r="B11" s="175"/>
      <c r="C11" s="181"/>
      <c r="D11" s="176"/>
      <c r="E11" s="177"/>
      <c r="F11" s="179"/>
    </row>
    <row r="12" spans="1:6" ht="21.75" customHeight="1" x14ac:dyDescent="0.25">
      <c r="A12" s="174"/>
      <c r="B12" s="175"/>
      <c r="C12" s="181"/>
      <c r="D12" s="176"/>
      <c r="E12" s="177"/>
      <c r="F12" s="178"/>
    </row>
    <row r="13" spans="1:6" ht="21.75" customHeight="1" x14ac:dyDescent="0.25">
      <c r="A13" s="174"/>
      <c r="B13" s="175"/>
      <c r="C13" s="181"/>
      <c r="D13" s="176"/>
      <c r="E13" s="177"/>
      <c r="F13" s="178"/>
    </row>
    <row r="14" spans="1:6" ht="21.75" customHeight="1" x14ac:dyDescent="0.25">
      <c r="A14" s="174"/>
      <c r="B14" s="175"/>
      <c r="C14" s="181"/>
      <c r="D14" s="176"/>
      <c r="E14" s="177"/>
      <c r="F14" s="178"/>
    </row>
    <row r="15" spans="1:6" ht="21.75" customHeight="1" x14ac:dyDescent="0.25">
      <c r="A15" s="174"/>
      <c r="B15" s="175"/>
      <c r="C15" s="181"/>
      <c r="D15" s="176"/>
      <c r="E15" s="177"/>
      <c r="F15" s="178"/>
    </row>
    <row r="16" spans="1:6" ht="21.75" customHeight="1" x14ac:dyDescent="0.25">
      <c r="A16" s="174"/>
      <c r="B16" s="175"/>
      <c r="C16" s="181"/>
      <c r="D16" s="176"/>
      <c r="E16" s="177"/>
      <c r="F16" s="178"/>
    </row>
    <row r="17" spans="1:6" ht="21.75" customHeight="1" x14ac:dyDescent="0.25">
      <c r="A17" s="174"/>
      <c r="B17" s="175"/>
      <c r="C17" s="181"/>
      <c r="D17" s="176"/>
      <c r="E17" s="177"/>
      <c r="F17" s="178"/>
    </row>
    <row r="18" spans="1:6" ht="21.75" customHeight="1" x14ac:dyDescent="0.25">
      <c r="A18" s="174"/>
      <c r="B18" s="175"/>
      <c r="C18" s="181"/>
      <c r="D18" s="176"/>
      <c r="E18" s="177"/>
      <c r="F18" s="178"/>
    </row>
    <row r="19" spans="1:6" ht="21.75" customHeight="1" x14ac:dyDescent="0.25">
      <c r="A19" s="174"/>
      <c r="B19" s="175"/>
      <c r="C19" s="181"/>
      <c r="D19" s="176"/>
      <c r="E19" s="177"/>
      <c r="F19" s="178"/>
    </row>
    <row r="20" spans="1:6" ht="21.75" customHeight="1" x14ac:dyDescent="0.25">
      <c r="A20" s="174"/>
      <c r="B20" s="175"/>
      <c r="C20" s="181"/>
      <c r="D20" s="176"/>
      <c r="E20" s="177"/>
      <c r="F20" s="178"/>
    </row>
    <row r="21" spans="1:6" ht="21.75" customHeight="1" x14ac:dyDescent="0.25">
      <c r="A21" s="174"/>
      <c r="B21" s="175"/>
      <c r="C21" s="181"/>
      <c r="D21" s="176"/>
      <c r="E21" s="177"/>
      <c r="F21" s="178"/>
    </row>
    <row r="22" spans="1:6" ht="21.75" customHeight="1" x14ac:dyDescent="0.25">
      <c r="A22" s="174"/>
      <c r="B22" s="175"/>
      <c r="C22" s="181"/>
      <c r="D22" s="176"/>
      <c r="E22" s="177"/>
      <c r="F22" s="178"/>
    </row>
    <row r="23" spans="1:6" ht="21.75" customHeight="1" x14ac:dyDescent="0.25">
      <c r="A23" s="174"/>
      <c r="B23" s="175"/>
      <c r="C23" s="181"/>
      <c r="D23" s="176"/>
      <c r="E23" s="177"/>
      <c r="F23" s="178"/>
    </row>
    <row r="24" spans="1:6" ht="21.75" customHeight="1" x14ac:dyDescent="0.25">
      <c r="A24" s="174"/>
      <c r="B24" s="175"/>
      <c r="C24" s="181"/>
      <c r="D24" s="176"/>
      <c r="E24" s="177"/>
      <c r="F24" s="178"/>
    </row>
    <row r="25" spans="1:6" ht="21.75" customHeight="1" x14ac:dyDescent="0.25">
      <c r="A25" s="174"/>
      <c r="B25" s="175"/>
      <c r="C25" s="181"/>
      <c r="D25" s="176"/>
      <c r="E25" s="177"/>
      <c r="F25" s="178"/>
    </row>
    <row r="26" spans="1:6" ht="21.75" customHeight="1" x14ac:dyDescent="0.25">
      <c r="A26" s="174"/>
      <c r="B26" s="175"/>
      <c r="C26" s="181"/>
      <c r="D26" s="176"/>
      <c r="E26" s="177"/>
      <c r="F26" s="178"/>
    </row>
    <row r="27" spans="1:6" ht="21.75" customHeight="1" x14ac:dyDescent="0.25">
      <c r="A27" s="174"/>
      <c r="B27" s="175"/>
      <c r="C27" s="181"/>
      <c r="D27" s="176"/>
      <c r="E27" s="177"/>
      <c r="F27" s="178"/>
    </row>
    <row r="28" spans="1:6" ht="21.75" customHeight="1" x14ac:dyDescent="0.25">
      <c r="A28" s="174"/>
      <c r="B28" s="175"/>
      <c r="C28" s="181"/>
      <c r="D28" s="176"/>
      <c r="E28" s="177"/>
      <c r="F28" s="178"/>
    </row>
    <row r="29" spans="1:6" ht="21.75" customHeight="1" x14ac:dyDescent="0.25">
      <c r="A29" s="174"/>
      <c r="B29" s="175"/>
      <c r="C29" s="181"/>
      <c r="D29" s="176"/>
      <c r="E29" s="177"/>
      <c r="F29" s="178"/>
    </row>
    <row r="30" spans="1:6" ht="21.75" customHeight="1" x14ac:dyDescent="0.25">
      <c r="A30" s="174"/>
      <c r="B30" s="175"/>
      <c r="C30" s="181"/>
      <c r="D30" s="176"/>
      <c r="E30" s="177"/>
      <c r="F30" s="178"/>
    </row>
    <row r="31" spans="1:6" ht="21.75" customHeight="1" x14ac:dyDescent="0.25">
      <c r="A31" s="174"/>
      <c r="B31" s="175"/>
      <c r="C31" s="181"/>
      <c r="D31" s="176"/>
      <c r="E31" s="177"/>
      <c r="F31" s="178"/>
    </row>
    <row r="32" spans="1:6" ht="21.75" customHeight="1" x14ac:dyDescent="0.25">
      <c r="A32" s="174"/>
      <c r="B32" s="175"/>
      <c r="C32" s="181"/>
      <c r="D32" s="176"/>
      <c r="E32" s="177"/>
      <c r="F32" s="178"/>
    </row>
    <row r="33" spans="1:6" ht="21.75" customHeight="1" x14ac:dyDescent="0.25">
      <c r="A33" s="174"/>
      <c r="B33" s="175"/>
      <c r="C33" s="181"/>
      <c r="D33" s="176"/>
      <c r="E33" s="177"/>
      <c r="F33" s="178"/>
    </row>
    <row r="34" spans="1:6" ht="21.75" customHeight="1" x14ac:dyDescent="0.25">
      <c r="A34" s="174"/>
      <c r="B34" s="175"/>
      <c r="C34" s="181"/>
      <c r="D34" s="176"/>
      <c r="E34" s="177"/>
      <c r="F34" s="178"/>
    </row>
    <row r="35" spans="1:6" ht="21.75" customHeight="1" x14ac:dyDescent="0.25">
      <c r="A35" s="174"/>
      <c r="B35" s="175"/>
      <c r="C35" s="181"/>
      <c r="D35" s="176"/>
      <c r="E35" s="177"/>
      <c r="F35" s="178"/>
    </row>
    <row r="36" spans="1:6" ht="21.75" customHeight="1" x14ac:dyDescent="0.25">
      <c r="A36" s="174"/>
      <c r="B36" s="175"/>
      <c r="C36" s="181"/>
      <c r="D36" s="176"/>
      <c r="E36" s="177"/>
      <c r="F36" s="178"/>
    </row>
    <row r="37" spans="1:6" ht="21.75" customHeight="1" x14ac:dyDescent="0.25">
      <c r="A37" s="174"/>
      <c r="B37" s="175"/>
      <c r="C37" s="181"/>
      <c r="D37" s="176"/>
      <c r="E37" s="177"/>
      <c r="F37" s="178"/>
    </row>
    <row r="38" spans="1:6" ht="21.75" customHeight="1" x14ac:dyDescent="0.25">
      <c r="A38" s="174"/>
      <c r="B38" s="175"/>
      <c r="C38" s="181"/>
      <c r="D38" s="176"/>
      <c r="E38" s="177"/>
      <c r="F38" s="178"/>
    </row>
    <row r="39" spans="1:6" ht="21.75" customHeight="1" x14ac:dyDescent="0.25">
      <c r="A39" s="174"/>
      <c r="B39" s="175"/>
      <c r="C39" s="181"/>
      <c r="D39" s="176"/>
      <c r="E39" s="177"/>
      <c r="F39" s="178"/>
    </row>
    <row r="40" spans="1:6" ht="21.75" customHeight="1" x14ac:dyDescent="0.25">
      <c r="A40" s="174"/>
      <c r="B40" s="175"/>
      <c r="C40" s="181"/>
      <c r="D40" s="176"/>
      <c r="E40" s="177"/>
      <c r="F40" s="178"/>
    </row>
    <row r="41" spans="1:6" ht="21.75" customHeight="1" x14ac:dyDescent="0.25">
      <c r="A41" s="174"/>
      <c r="B41" s="175"/>
      <c r="C41" s="181"/>
      <c r="D41" s="176"/>
      <c r="E41" s="177"/>
      <c r="F41" s="178"/>
    </row>
    <row r="42" spans="1:6" ht="21.75" customHeight="1" x14ac:dyDescent="0.25">
      <c r="A42" s="174"/>
      <c r="B42" s="175"/>
      <c r="C42" s="181"/>
      <c r="D42" s="176"/>
      <c r="E42" s="177"/>
      <c r="F42" s="178"/>
    </row>
    <row r="43" spans="1:6" ht="21.75" customHeight="1" x14ac:dyDescent="0.25">
      <c r="A43" s="174"/>
      <c r="B43" s="175"/>
      <c r="C43" s="181"/>
      <c r="D43" s="176"/>
      <c r="E43" s="177"/>
      <c r="F43" s="178"/>
    </row>
    <row r="44" spans="1:6" ht="21.75" customHeight="1" x14ac:dyDescent="0.25">
      <c r="A44" s="174"/>
      <c r="B44" s="175"/>
      <c r="C44" s="181"/>
      <c r="D44" s="176"/>
      <c r="E44" s="177"/>
      <c r="F44" s="178"/>
    </row>
    <row r="45" spans="1:6" ht="21.75" customHeight="1" x14ac:dyDescent="0.25">
      <c r="A45" s="174"/>
      <c r="B45" s="175"/>
      <c r="C45" s="181"/>
      <c r="D45" s="176"/>
      <c r="E45" s="177"/>
      <c r="F45" s="178"/>
    </row>
    <row r="46" spans="1:6" ht="21.75" customHeight="1" x14ac:dyDescent="0.25">
      <c r="A46" s="174"/>
      <c r="B46" s="175"/>
      <c r="C46" s="181"/>
      <c r="D46" s="176"/>
      <c r="E46" s="177"/>
      <c r="F46" s="178"/>
    </row>
    <row r="47" spans="1:6" ht="21.75" customHeight="1" x14ac:dyDescent="0.25">
      <c r="A47" s="174"/>
      <c r="B47" s="175"/>
      <c r="C47" s="181"/>
      <c r="D47" s="176"/>
      <c r="E47" s="177"/>
      <c r="F47" s="178"/>
    </row>
    <row r="48" spans="1:6" ht="21.75" customHeight="1" x14ac:dyDescent="0.25">
      <c r="A48" s="174"/>
      <c r="B48" s="175"/>
      <c r="C48" s="181"/>
      <c r="D48" s="176"/>
      <c r="E48" s="177"/>
      <c r="F48" s="178"/>
    </row>
    <row r="49" spans="1:7" ht="21.75" customHeight="1" x14ac:dyDescent="0.25">
      <c r="A49" s="174"/>
      <c r="B49" s="175"/>
      <c r="C49" s="181"/>
      <c r="D49" s="176"/>
      <c r="E49" s="177"/>
      <c r="F49" s="178"/>
    </row>
    <row r="50" spans="1:7" ht="21.75" customHeight="1" x14ac:dyDescent="0.25">
      <c r="A50" s="174"/>
      <c r="B50" s="175"/>
      <c r="C50" s="181"/>
      <c r="D50" s="176"/>
      <c r="E50" s="177"/>
      <c r="F50" s="178"/>
    </row>
    <row r="51" spans="1:7" s="265" customFormat="1" ht="21.75" customHeight="1" x14ac:dyDescent="0.25">
      <c r="A51" s="174"/>
      <c r="B51" s="175"/>
      <c r="C51" s="181"/>
      <c r="D51" s="176"/>
      <c r="E51" s="177"/>
      <c r="F51" s="178"/>
    </row>
    <row r="52" spans="1:7" s="265" customFormat="1" ht="21.75" customHeight="1" x14ac:dyDescent="0.25">
      <c r="A52" s="174"/>
      <c r="B52" s="175"/>
      <c r="C52" s="181"/>
      <c r="D52" s="176"/>
      <c r="E52" s="177"/>
      <c r="F52" s="178"/>
      <c r="G52" s="266"/>
    </row>
    <row r="53" spans="1:7" s="265" customFormat="1" ht="21.75" customHeight="1" x14ac:dyDescent="0.25">
      <c r="A53" s="174"/>
      <c r="B53" s="175"/>
      <c r="C53" s="181"/>
      <c r="D53" s="176"/>
      <c r="E53" s="177"/>
      <c r="F53" s="267"/>
    </row>
    <row r="54" spans="1:7" s="265" customFormat="1" ht="20.25" customHeight="1" x14ac:dyDescent="0.25">
      <c r="A54" s="174"/>
      <c r="B54" s="175"/>
      <c r="C54" s="181"/>
      <c r="D54" s="176"/>
      <c r="E54" s="177"/>
      <c r="F54" s="178"/>
    </row>
    <row r="55" spans="1:7" s="265" customFormat="1" ht="21.75" customHeight="1" x14ac:dyDescent="0.25">
      <c r="A55" s="174"/>
      <c r="B55" s="175"/>
      <c r="C55" s="181"/>
      <c r="D55" s="176"/>
      <c r="E55" s="177"/>
      <c r="F55" s="178"/>
    </row>
    <row r="56" spans="1:7" s="265" customFormat="1" ht="21.75" customHeight="1" x14ac:dyDescent="0.25">
      <c r="A56" s="174"/>
      <c r="B56" s="175"/>
      <c r="C56" s="181"/>
      <c r="D56" s="176"/>
      <c r="E56" s="177"/>
      <c r="F56" s="178"/>
    </row>
    <row r="57" spans="1:7" s="265" customFormat="1" ht="21.75" customHeight="1" x14ac:dyDescent="0.25">
      <c r="A57" s="174"/>
      <c r="B57" s="175"/>
      <c r="C57" s="181"/>
      <c r="D57" s="176"/>
      <c r="E57" s="177"/>
      <c r="F57" s="178"/>
    </row>
    <row r="58" spans="1:7" s="265" customFormat="1" ht="21.75" customHeight="1" x14ac:dyDescent="0.25">
      <c r="A58" s="174"/>
      <c r="B58" s="175"/>
      <c r="C58" s="181"/>
      <c r="D58" s="176"/>
      <c r="E58" s="177"/>
      <c r="F58" s="178"/>
    </row>
    <row r="59" spans="1:7" s="265" customFormat="1" ht="21.75" customHeight="1" x14ac:dyDescent="0.25">
      <c r="A59" s="174"/>
      <c r="B59" s="175"/>
      <c r="C59" s="181"/>
      <c r="D59" s="176"/>
      <c r="E59" s="177"/>
      <c r="F59" s="178"/>
    </row>
    <row r="60" spans="1:7" s="265" customFormat="1" ht="21.75" customHeight="1" x14ac:dyDescent="0.25">
      <c r="A60" s="174"/>
      <c r="B60" s="175"/>
      <c r="C60" s="181"/>
      <c r="D60" s="176"/>
      <c r="E60" s="177"/>
      <c r="F60" s="178"/>
    </row>
    <row r="61" spans="1:7" s="265" customFormat="1" ht="21.75" customHeight="1" x14ac:dyDescent="0.25">
      <c r="A61" s="174"/>
      <c r="B61" s="175"/>
      <c r="C61" s="181"/>
      <c r="D61" s="176"/>
      <c r="E61" s="177"/>
      <c r="F61" s="178"/>
    </row>
    <row r="62" spans="1:7" s="265" customFormat="1" ht="21.75" customHeight="1" x14ac:dyDescent="0.25">
      <c r="A62" s="174"/>
      <c r="B62" s="175"/>
      <c r="C62" s="181"/>
      <c r="D62" s="176"/>
      <c r="E62" s="177"/>
      <c r="F62" s="178"/>
    </row>
    <row r="63" spans="1:7" s="265" customFormat="1" ht="21.75" customHeight="1" x14ac:dyDescent="0.25">
      <c r="A63" s="174"/>
      <c r="B63" s="175"/>
      <c r="C63" s="181"/>
      <c r="D63" s="176"/>
      <c r="E63" s="177"/>
      <c r="F63" s="178"/>
      <c r="G63" s="266"/>
    </row>
    <row r="64" spans="1:7" s="265" customFormat="1" ht="21.75" customHeight="1" x14ac:dyDescent="0.25">
      <c r="A64" s="174"/>
      <c r="B64" s="175"/>
      <c r="C64" s="181"/>
      <c r="D64" s="176"/>
      <c r="E64" s="177"/>
      <c r="F64" s="178"/>
    </row>
    <row r="65" spans="1:6" s="265" customFormat="1" ht="21.75" customHeight="1" x14ac:dyDescent="0.25">
      <c r="A65" s="174"/>
      <c r="B65" s="175"/>
      <c r="C65" s="181"/>
      <c r="D65" s="176"/>
      <c r="E65" s="177"/>
      <c r="F65" s="178"/>
    </row>
    <row r="66" spans="1:6" s="265" customFormat="1" ht="21.75" customHeight="1" x14ac:dyDescent="0.25">
      <c r="A66" s="174"/>
      <c r="B66" s="175"/>
      <c r="C66" s="181"/>
      <c r="D66" s="176"/>
      <c r="E66" s="177"/>
      <c r="F66" s="178"/>
    </row>
    <row r="67" spans="1:6" s="265" customFormat="1" ht="21.75" customHeight="1" x14ac:dyDescent="0.25">
      <c r="A67" s="174"/>
      <c r="B67" s="175"/>
      <c r="C67" s="181"/>
      <c r="D67" s="176"/>
      <c r="E67" s="177"/>
      <c r="F67" s="178"/>
    </row>
    <row r="68" spans="1:6" s="265" customFormat="1" ht="21.75" customHeight="1" x14ac:dyDescent="0.25">
      <c r="A68" s="174"/>
      <c r="B68" s="175"/>
      <c r="C68" s="181"/>
      <c r="D68" s="176"/>
      <c r="E68" s="177"/>
      <c r="F68" s="267"/>
    </row>
    <row r="69" spans="1:6" s="265" customFormat="1" ht="21.75" customHeight="1" x14ac:dyDescent="0.25">
      <c r="A69" s="174"/>
      <c r="B69" s="175"/>
      <c r="C69" s="181"/>
      <c r="D69" s="176"/>
      <c r="E69" s="177"/>
      <c r="F69" s="178"/>
    </row>
    <row r="70" spans="1:6" s="265" customFormat="1" ht="21.75" customHeight="1" x14ac:dyDescent="0.25">
      <c r="A70" s="174"/>
      <c r="B70" s="175"/>
      <c r="C70" s="181"/>
      <c r="D70" s="176"/>
      <c r="E70" s="177"/>
      <c r="F70" s="178"/>
    </row>
    <row r="71" spans="1:6" ht="21.75" customHeight="1" x14ac:dyDescent="0.25">
      <c r="A71" s="174"/>
      <c r="B71" s="175"/>
      <c r="C71" s="181"/>
      <c r="D71" s="176"/>
      <c r="E71" s="177"/>
      <c r="F71" s="178"/>
    </row>
    <row r="72" spans="1:6" ht="21.75" customHeight="1" x14ac:dyDescent="0.25">
      <c r="A72" s="174"/>
      <c r="B72" s="175"/>
      <c r="C72" s="181"/>
      <c r="D72" s="176"/>
      <c r="E72" s="177"/>
      <c r="F72" s="178"/>
    </row>
    <row r="73" spans="1:6" ht="21.75" customHeight="1" x14ac:dyDescent="0.25">
      <c r="A73" s="174"/>
      <c r="B73" s="175"/>
      <c r="C73" s="181"/>
      <c r="D73" s="176"/>
      <c r="E73" s="177"/>
      <c r="F73" s="178"/>
    </row>
    <row r="74" spans="1:6" ht="21.75" customHeight="1" x14ac:dyDescent="0.25">
      <c r="A74" s="174"/>
      <c r="B74" s="175"/>
      <c r="C74" s="181"/>
      <c r="D74" s="176"/>
      <c r="E74" s="177"/>
      <c r="F74" s="178"/>
    </row>
    <row r="75" spans="1:6" ht="21.75" customHeight="1" x14ac:dyDescent="0.25">
      <c r="A75" s="174"/>
      <c r="B75" s="175"/>
      <c r="C75" s="181"/>
      <c r="D75" s="176"/>
      <c r="E75" s="177"/>
      <c r="F75" s="178"/>
    </row>
    <row r="76" spans="1:6" ht="21.75" customHeight="1" x14ac:dyDescent="0.25">
      <c r="A76" s="174"/>
      <c r="B76" s="175"/>
      <c r="C76" s="181"/>
      <c r="D76" s="176"/>
      <c r="E76" s="177"/>
      <c r="F76" s="178"/>
    </row>
    <row r="77" spans="1:6" ht="21.75" customHeight="1" x14ac:dyDescent="0.25">
      <c r="A77" s="174"/>
      <c r="B77" s="175"/>
      <c r="C77" s="181"/>
      <c r="D77" s="176"/>
      <c r="E77" s="177"/>
      <c r="F77" s="178"/>
    </row>
    <row r="78" spans="1:6" ht="21.75" customHeight="1" x14ac:dyDescent="0.25">
      <c r="A78" s="174"/>
      <c r="B78" s="175"/>
      <c r="C78" s="181"/>
      <c r="D78" s="176"/>
      <c r="E78" s="177"/>
      <c r="F78" s="178"/>
    </row>
    <row r="79" spans="1:6" ht="21.75" customHeight="1" x14ac:dyDescent="0.25">
      <c r="A79" s="174"/>
      <c r="B79" s="175"/>
      <c r="C79" s="181"/>
      <c r="D79" s="176"/>
      <c r="E79" s="177"/>
      <c r="F79" s="178"/>
    </row>
    <row r="80" spans="1:6" ht="21.75" customHeight="1" x14ac:dyDescent="0.25">
      <c r="A80" s="174"/>
      <c r="B80" s="175"/>
      <c r="C80" s="181"/>
      <c r="D80" s="176"/>
      <c r="E80" s="177"/>
      <c r="F80" s="178"/>
    </row>
    <row r="81" spans="1:6" ht="21.75" customHeight="1" x14ac:dyDescent="0.25">
      <c r="A81" s="174"/>
      <c r="B81" s="175"/>
      <c r="C81" s="181"/>
      <c r="D81" s="176"/>
      <c r="E81" s="177"/>
      <c r="F81" s="178"/>
    </row>
    <row r="82" spans="1:6" ht="21.75" customHeight="1" x14ac:dyDescent="0.25">
      <c r="A82" s="174"/>
      <c r="B82" s="175"/>
      <c r="C82" s="181"/>
      <c r="D82" s="176"/>
      <c r="E82" s="177"/>
      <c r="F82" s="178"/>
    </row>
    <row r="83" spans="1:6" ht="21.75" customHeight="1" x14ac:dyDescent="0.25">
      <c r="A83" s="174"/>
      <c r="B83" s="175"/>
      <c r="C83" s="181"/>
      <c r="D83" s="176"/>
      <c r="E83" s="177"/>
      <c r="F83" s="178"/>
    </row>
    <row r="84" spans="1:6" ht="21.75" customHeight="1" x14ac:dyDescent="0.25">
      <c r="A84" s="174"/>
      <c r="B84" s="175"/>
      <c r="C84" s="181"/>
      <c r="D84" s="176"/>
      <c r="E84" s="177"/>
      <c r="F84" s="178"/>
    </row>
    <row r="85" spans="1:6" ht="21.75" customHeight="1" x14ac:dyDescent="0.25">
      <c r="A85" s="174"/>
      <c r="B85" s="175"/>
      <c r="C85" s="181"/>
      <c r="D85" s="176"/>
      <c r="E85" s="177"/>
      <c r="F85" s="178"/>
    </row>
    <row r="86" spans="1:6" ht="20.100000000000001" customHeight="1" x14ac:dyDescent="0.2"/>
    <row r="87" spans="1:6" ht="20.100000000000001" customHeight="1" x14ac:dyDescent="0.2"/>
    <row r="88" spans="1:6" ht="20.100000000000001" customHeight="1" x14ac:dyDescent="0.2"/>
    <row r="89" spans="1:6" ht="20.100000000000001" customHeight="1" x14ac:dyDescent="0.2"/>
    <row r="90" spans="1:6" ht="20.100000000000001" customHeight="1" x14ac:dyDescent="0.2"/>
    <row r="91" spans="1:6" ht="20.100000000000001" customHeight="1" x14ac:dyDescent="0.2"/>
    <row r="92" spans="1:6" ht="20.100000000000001" customHeight="1" x14ac:dyDescent="0.2"/>
    <row r="93" spans="1:6" ht="20.100000000000001" customHeight="1" x14ac:dyDescent="0.2"/>
    <row r="94" spans="1:6" ht="20.100000000000001" customHeight="1" x14ac:dyDescent="0.2"/>
    <row r="95" spans="1:6" ht="20.100000000000001" customHeight="1" x14ac:dyDescent="0.2"/>
    <row r="96" spans="1: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</sheetData>
  <phoneticPr fontId="2" type="noConversion"/>
  <printOptions horizontalCentered="1" gridLines="1"/>
  <pageMargins left="0.25" right="0.25" top="0.75" bottom="0.75" header="0.3" footer="0.3"/>
  <pageSetup paperSize="9" scale="10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tabSelected="1" workbookViewId="0">
      <selection activeCell="P3" sqref="P3"/>
    </sheetView>
  </sheetViews>
  <sheetFormatPr baseColWidth="10" defaultRowHeight="12.75" x14ac:dyDescent="0.2"/>
  <cols>
    <col min="1" max="1" width="4.42578125" customWidth="1"/>
    <col min="2" max="2" width="6" customWidth="1"/>
    <col min="3" max="3" width="17.140625" customWidth="1"/>
    <col min="4" max="4" width="5.85546875" customWidth="1"/>
    <col min="5" max="5" width="8.42578125" customWidth="1"/>
    <col min="6" max="6" width="18.5703125" customWidth="1"/>
    <col min="7" max="7" width="9.42578125" customWidth="1"/>
    <col min="8" max="8" width="9.28515625" bestFit="1" customWidth="1"/>
    <col min="9" max="9" width="9" customWidth="1"/>
    <col min="10" max="10" width="7.85546875" bestFit="1" customWidth="1"/>
    <col min="11" max="11" width="11" bestFit="1" customWidth="1"/>
    <col min="12" max="12" width="4.42578125" customWidth="1"/>
    <col min="13" max="13" width="5.7109375" customWidth="1"/>
    <col min="14" max="14" width="3.85546875" customWidth="1"/>
    <col min="15" max="15" width="8.85546875" bestFit="1" customWidth="1"/>
    <col min="16" max="16" width="6.42578125" customWidth="1"/>
    <col min="17" max="17" width="8.85546875" bestFit="1" customWidth="1"/>
    <col min="18" max="18" width="5.85546875" bestFit="1" customWidth="1"/>
    <col min="19" max="19" width="8.85546875" bestFit="1" customWidth="1"/>
    <col min="20" max="20" width="6.140625" customWidth="1"/>
  </cols>
  <sheetData>
    <row r="1" spans="1:20" ht="18" x14ac:dyDescent="0.25">
      <c r="A1" s="312" t="s">
        <v>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70.5" x14ac:dyDescent="0.2">
      <c r="A2" s="76" t="s">
        <v>43</v>
      </c>
      <c r="B2" s="76" t="s">
        <v>44</v>
      </c>
      <c r="C2" s="78" t="s">
        <v>106</v>
      </c>
      <c r="D2" s="76" t="s">
        <v>14</v>
      </c>
      <c r="E2" s="78" t="s">
        <v>45</v>
      </c>
      <c r="F2" s="77" t="s">
        <v>46</v>
      </c>
      <c r="G2" s="78" t="s">
        <v>55</v>
      </c>
      <c r="H2" s="78" t="s">
        <v>47</v>
      </c>
      <c r="I2" s="78" t="s">
        <v>56</v>
      </c>
      <c r="J2" s="78" t="s">
        <v>48</v>
      </c>
      <c r="K2" s="78" t="s">
        <v>49</v>
      </c>
      <c r="L2" s="76" t="s">
        <v>50</v>
      </c>
      <c r="M2" s="76" t="s">
        <v>51</v>
      </c>
      <c r="N2" s="77" t="s">
        <v>52</v>
      </c>
      <c r="O2" s="78" t="s">
        <v>53</v>
      </c>
      <c r="P2" s="78" t="s">
        <v>54</v>
      </c>
      <c r="Q2" s="78" t="s">
        <v>53</v>
      </c>
      <c r="R2" s="78" t="s">
        <v>54</v>
      </c>
      <c r="S2" s="78" t="s">
        <v>53</v>
      </c>
      <c r="T2" s="78" t="s">
        <v>54</v>
      </c>
    </row>
    <row r="3" spans="1:20" ht="30" customHeight="1" x14ac:dyDescent="0.2">
      <c r="A3" s="80"/>
      <c r="B3" s="80"/>
      <c r="C3" s="80"/>
      <c r="D3" s="80"/>
      <c r="E3" s="79"/>
      <c r="F3" s="81"/>
      <c r="G3" s="82"/>
      <c r="H3" s="83">
        <v>0</v>
      </c>
      <c r="I3" s="79"/>
      <c r="J3" s="80"/>
      <c r="K3" s="83">
        <v>0</v>
      </c>
      <c r="L3" s="80"/>
      <c r="M3" s="80"/>
      <c r="N3" s="84">
        <v>0</v>
      </c>
      <c r="O3" s="83">
        <v>0</v>
      </c>
      <c r="P3" s="85">
        <v>0</v>
      </c>
      <c r="Q3" s="83">
        <v>0</v>
      </c>
      <c r="R3" s="85">
        <v>0</v>
      </c>
      <c r="S3" s="83">
        <v>0</v>
      </c>
      <c r="T3" s="85">
        <v>0</v>
      </c>
    </row>
    <row r="4" spans="1:20" ht="30" customHeight="1" x14ac:dyDescent="0.2">
      <c r="A4" s="80"/>
      <c r="B4" s="80"/>
      <c r="C4" s="80"/>
      <c r="D4" s="80"/>
      <c r="E4" s="79"/>
      <c r="F4" s="81"/>
      <c r="G4" s="82"/>
      <c r="H4" s="83">
        <v>0</v>
      </c>
      <c r="I4" s="79"/>
      <c r="J4" s="80"/>
      <c r="K4" s="83">
        <v>0</v>
      </c>
      <c r="L4" s="80"/>
      <c r="M4" s="80"/>
      <c r="N4" s="84">
        <v>0</v>
      </c>
      <c r="O4" s="83">
        <v>0</v>
      </c>
      <c r="P4" s="85">
        <v>0</v>
      </c>
      <c r="Q4" s="83">
        <v>0</v>
      </c>
      <c r="R4" s="85">
        <v>0</v>
      </c>
      <c r="S4" s="83">
        <v>0</v>
      </c>
      <c r="T4" s="85">
        <v>0</v>
      </c>
    </row>
    <row r="5" spans="1:20" ht="30" customHeight="1" x14ac:dyDescent="0.2">
      <c r="A5" s="80"/>
      <c r="B5" s="80"/>
      <c r="C5" s="80"/>
      <c r="D5" s="80"/>
      <c r="E5" s="79"/>
      <c r="F5" s="81"/>
      <c r="G5" s="82"/>
      <c r="H5" s="83">
        <v>0</v>
      </c>
      <c r="I5" s="79"/>
      <c r="J5" s="80"/>
      <c r="K5" s="83">
        <v>0</v>
      </c>
      <c r="L5" s="80"/>
      <c r="M5" s="80"/>
      <c r="N5" s="84">
        <v>0</v>
      </c>
      <c r="O5" s="83">
        <v>0</v>
      </c>
      <c r="P5" s="85">
        <v>0</v>
      </c>
      <c r="Q5" s="83">
        <v>0</v>
      </c>
      <c r="R5" s="85">
        <v>0</v>
      </c>
      <c r="S5" s="83">
        <v>0</v>
      </c>
      <c r="T5" s="85">
        <v>0</v>
      </c>
    </row>
    <row r="6" spans="1:20" ht="30" customHeight="1" x14ac:dyDescent="0.2">
      <c r="A6" s="80"/>
      <c r="B6" s="80"/>
      <c r="C6" s="80"/>
      <c r="D6" s="80"/>
      <c r="E6" s="79"/>
      <c r="F6" s="81"/>
      <c r="G6" s="82"/>
      <c r="H6" s="83">
        <v>0</v>
      </c>
      <c r="I6" s="79"/>
      <c r="J6" s="80"/>
      <c r="K6" s="83">
        <v>0</v>
      </c>
      <c r="L6" s="80"/>
      <c r="M6" s="80"/>
      <c r="N6" s="84">
        <v>0</v>
      </c>
      <c r="O6" s="83">
        <v>0</v>
      </c>
      <c r="P6" s="85">
        <v>0</v>
      </c>
      <c r="Q6" s="83">
        <v>0</v>
      </c>
      <c r="R6" s="85">
        <v>0</v>
      </c>
      <c r="S6" s="83">
        <v>0</v>
      </c>
      <c r="T6" s="85">
        <v>0</v>
      </c>
    </row>
    <row r="7" spans="1:20" ht="30" customHeight="1" x14ac:dyDescent="0.2">
      <c r="A7" s="80"/>
      <c r="B7" s="80"/>
      <c r="C7" s="80"/>
      <c r="D7" s="80"/>
      <c r="E7" s="79"/>
      <c r="F7" s="81"/>
      <c r="G7" s="82"/>
      <c r="H7" s="83">
        <v>0</v>
      </c>
      <c r="I7" s="79"/>
      <c r="J7" s="80"/>
      <c r="K7" s="83">
        <v>0</v>
      </c>
      <c r="L7" s="80"/>
      <c r="M7" s="80"/>
      <c r="N7" s="84">
        <v>0</v>
      </c>
      <c r="O7" s="83">
        <v>0</v>
      </c>
      <c r="P7" s="85">
        <v>0</v>
      </c>
      <c r="Q7" s="83">
        <v>0</v>
      </c>
      <c r="R7" s="85">
        <v>0</v>
      </c>
      <c r="S7" s="83">
        <v>0</v>
      </c>
      <c r="T7" s="85">
        <v>0</v>
      </c>
    </row>
    <row r="8" spans="1:20" ht="30" customHeight="1" x14ac:dyDescent="0.2">
      <c r="A8" s="80"/>
      <c r="B8" s="80"/>
      <c r="C8" s="80"/>
      <c r="D8" s="80"/>
      <c r="E8" s="79"/>
      <c r="F8" s="81"/>
      <c r="G8" s="82"/>
      <c r="H8" s="83">
        <v>0</v>
      </c>
      <c r="I8" s="79"/>
      <c r="J8" s="80"/>
      <c r="K8" s="83">
        <v>0</v>
      </c>
      <c r="L8" s="80"/>
      <c r="M8" s="80"/>
      <c r="N8" s="84">
        <v>0</v>
      </c>
      <c r="O8" s="83">
        <v>0</v>
      </c>
      <c r="P8" s="85">
        <v>0</v>
      </c>
      <c r="Q8" s="83">
        <v>0</v>
      </c>
      <c r="R8" s="85">
        <v>0</v>
      </c>
      <c r="S8" s="83">
        <v>0</v>
      </c>
      <c r="T8" s="85">
        <v>0</v>
      </c>
    </row>
    <row r="9" spans="1:20" ht="30" customHeight="1" x14ac:dyDescent="0.2">
      <c r="A9" s="80"/>
      <c r="B9" s="80"/>
      <c r="C9" s="80"/>
      <c r="D9" s="80"/>
      <c r="E9" s="79"/>
      <c r="F9" s="81"/>
      <c r="G9" s="82"/>
      <c r="H9" s="83">
        <v>0</v>
      </c>
      <c r="I9" s="79"/>
      <c r="J9" s="80"/>
      <c r="K9" s="83">
        <v>0</v>
      </c>
      <c r="L9" s="80"/>
      <c r="M9" s="80"/>
      <c r="N9" s="84">
        <v>0</v>
      </c>
      <c r="O9" s="83">
        <v>0</v>
      </c>
      <c r="P9" s="85">
        <v>0</v>
      </c>
      <c r="Q9" s="83">
        <v>0</v>
      </c>
      <c r="R9" s="85">
        <v>0</v>
      </c>
      <c r="S9" s="83">
        <v>0</v>
      </c>
      <c r="T9" s="85">
        <v>0</v>
      </c>
    </row>
    <row r="10" spans="1:20" ht="30" customHeight="1" x14ac:dyDescent="0.2">
      <c r="A10" s="86"/>
      <c r="B10" s="86"/>
      <c r="C10" s="86"/>
      <c r="D10" s="86"/>
      <c r="E10" s="87"/>
      <c r="F10" s="88"/>
      <c r="G10" s="89"/>
      <c r="H10" s="83">
        <v>0</v>
      </c>
      <c r="I10" s="87"/>
      <c r="J10" s="86"/>
      <c r="K10" s="83">
        <v>0</v>
      </c>
      <c r="L10" s="86"/>
      <c r="M10" s="86"/>
      <c r="N10" s="84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</row>
    <row r="11" spans="1:20" ht="30" customHeight="1" x14ac:dyDescent="0.2">
      <c r="A11" s="80"/>
      <c r="B11" s="80"/>
      <c r="C11" s="80"/>
      <c r="D11" s="80"/>
      <c r="E11" s="79"/>
      <c r="F11" s="81"/>
      <c r="G11" s="82"/>
      <c r="H11" s="83">
        <v>0</v>
      </c>
      <c r="I11" s="79"/>
      <c r="J11" s="80"/>
      <c r="K11" s="83">
        <v>0</v>
      </c>
      <c r="L11" s="80"/>
      <c r="M11" s="80"/>
      <c r="N11" s="84">
        <v>0</v>
      </c>
      <c r="O11" s="83">
        <v>0</v>
      </c>
      <c r="P11" s="85">
        <v>0</v>
      </c>
      <c r="Q11" s="83">
        <v>0</v>
      </c>
      <c r="R11" s="85">
        <v>0</v>
      </c>
      <c r="S11" s="83">
        <v>0</v>
      </c>
      <c r="T11" s="85">
        <v>0</v>
      </c>
    </row>
    <row r="12" spans="1:20" ht="30" customHeight="1" x14ac:dyDescent="0.2">
      <c r="A12" s="80"/>
      <c r="B12" s="80"/>
      <c r="C12" s="80"/>
      <c r="D12" s="80"/>
      <c r="E12" s="79"/>
      <c r="F12" s="81"/>
      <c r="G12" s="82"/>
      <c r="H12" s="83">
        <v>0</v>
      </c>
      <c r="I12" s="79"/>
      <c r="J12" s="80"/>
      <c r="K12" s="83">
        <v>0</v>
      </c>
      <c r="L12" s="80"/>
      <c r="M12" s="80"/>
      <c r="N12" s="84">
        <v>0</v>
      </c>
      <c r="O12" s="83">
        <v>0</v>
      </c>
      <c r="P12" s="85">
        <v>0</v>
      </c>
      <c r="Q12" s="83">
        <v>0</v>
      </c>
      <c r="R12" s="85">
        <v>0</v>
      </c>
      <c r="S12" s="83">
        <v>0</v>
      </c>
      <c r="T12" s="85">
        <v>0</v>
      </c>
    </row>
    <row r="13" spans="1:20" ht="30" customHeight="1" x14ac:dyDescent="0.2">
      <c r="A13" s="86"/>
      <c r="B13" s="86"/>
      <c r="C13" s="86"/>
      <c r="D13" s="86"/>
      <c r="E13" s="87"/>
      <c r="F13" s="88"/>
      <c r="G13" s="89"/>
      <c r="H13" s="83">
        <v>0</v>
      </c>
      <c r="I13" s="87"/>
      <c r="J13" s="86"/>
      <c r="K13" s="83">
        <v>0</v>
      </c>
      <c r="L13" s="86"/>
      <c r="M13" s="86"/>
      <c r="N13" s="84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</row>
    <row r="14" spans="1:20" ht="30" customHeight="1" x14ac:dyDescent="0.2">
      <c r="A14" s="80"/>
      <c r="B14" s="80"/>
      <c r="C14" s="80"/>
      <c r="D14" s="80"/>
      <c r="E14" s="79"/>
      <c r="F14" s="81"/>
      <c r="G14" s="82"/>
      <c r="H14" s="83"/>
      <c r="I14" s="79"/>
      <c r="J14" s="80"/>
      <c r="K14" s="83"/>
      <c r="L14" s="80"/>
      <c r="M14" s="80"/>
      <c r="N14" s="84"/>
      <c r="O14" s="83"/>
      <c r="P14" s="85"/>
      <c r="Q14" s="83"/>
      <c r="R14" s="85"/>
      <c r="S14" s="83"/>
      <c r="T14" s="85"/>
    </row>
    <row r="15" spans="1:20" ht="30" customHeight="1" x14ac:dyDescent="0.2">
      <c r="A15" s="80"/>
      <c r="B15" s="80"/>
      <c r="C15" s="80"/>
      <c r="D15" s="80"/>
      <c r="E15" s="79"/>
      <c r="F15" s="81"/>
      <c r="G15" s="82"/>
      <c r="H15" s="83">
        <v>0</v>
      </c>
      <c r="I15" s="79"/>
      <c r="J15" s="80"/>
      <c r="K15" s="83">
        <v>0</v>
      </c>
      <c r="L15" s="80"/>
      <c r="M15" s="80"/>
      <c r="N15" s="84">
        <v>0</v>
      </c>
      <c r="O15" s="83">
        <v>0</v>
      </c>
      <c r="P15" s="85">
        <v>0</v>
      </c>
      <c r="Q15" s="83">
        <v>0</v>
      </c>
      <c r="R15" s="85">
        <v>0</v>
      </c>
      <c r="S15" s="83">
        <v>0</v>
      </c>
      <c r="T15" s="85">
        <v>0</v>
      </c>
    </row>
    <row r="16" spans="1:20" ht="30" customHeight="1" x14ac:dyDescent="0.2">
      <c r="A16" s="80"/>
      <c r="B16" s="80"/>
      <c r="C16" s="80"/>
      <c r="D16" s="80"/>
      <c r="E16" s="79"/>
      <c r="F16" s="81"/>
      <c r="G16" s="82"/>
      <c r="H16" s="83">
        <v>0</v>
      </c>
      <c r="I16" s="79"/>
      <c r="J16" s="80"/>
      <c r="K16" s="83">
        <v>0</v>
      </c>
      <c r="L16" s="80"/>
      <c r="M16" s="80"/>
      <c r="N16" s="84">
        <v>0</v>
      </c>
      <c r="O16" s="83">
        <v>0</v>
      </c>
      <c r="P16" s="85">
        <v>0</v>
      </c>
      <c r="Q16" s="83">
        <v>0</v>
      </c>
      <c r="R16" s="85">
        <v>0</v>
      </c>
      <c r="S16" s="83">
        <v>0</v>
      </c>
      <c r="T16" s="85">
        <v>0</v>
      </c>
    </row>
    <row r="17" spans="1:20" ht="30" customHeight="1" x14ac:dyDescent="0.2">
      <c r="A17" s="86"/>
      <c r="B17" s="86"/>
      <c r="C17" s="86"/>
      <c r="D17" s="86"/>
      <c r="E17" s="87"/>
      <c r="F17" s="88"/>
      <c r="G17" s="89"/>
      <c r="H17" s="83">
        <v>0</v>
      </c>
      <c r="I17" s="87"/>
      <c r="J17" s="86"/>
      <c r="K17" s="83">
        <v>0</v>
      </c>
      <c r="L17" s="86"/>
      <c r="M17" s="86"/>
      <c r="N17" s="84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</row>
    <row r="18" spans="1:20" ht="30" customHeight="1" x14ac:dyDescent="0.2">
      <c r="A18" s="80"/>
      <c r="B18" s="80"/>
      <c r="C18" s="80"/>
      <c r="D18" s="80"/>
      <c r="E18" s="79"/>
      <c r="F18" s="81"/>
      <c r="G18" s="82"/>
      <c r="H18" s="83"/>
      <c r="I18" s="79"/>
      <c r="J18" s="80"/>
      <c r="K18" s="83"/>
      <c r="L18" s="80"/>
      <c r="M18" s="80"/>
      <c r="N18" s="84"/>
      <c r="O18" s="83"/>
      <c r="P18" s="85"/>
      <c r="Q18" s="83"/>
      <c r="R18" s="85"/>
      <c r="S18" s="83"/>
      <c r="T18" s="85"/>
    </row>
  </sheetData>
  <mergeCells count="1">
    <mergeCell ref="A1:T1"/>
  </mergeCells>
  <phoneticPr fontId="2" type="noConversion"/>
  <pageMargins left="0" right="0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workbookViewId="0">
      <selection activeCell="D11" sqref="D11"/>
    </sheetView>
  </sheetViews>
  <sheetFormatPr baseColWidth="10" defaultRowHeight="12.75" x14ac:dyDescent="0.2"/>
  <cols>
    <col min="1" max="1" width="9.28515625" customWidth="1"/>
    <col min="2" max="2" width="16.85546875" bestFit="1" customWidth="1"/>
    <col min="5" max="5" width="16.85546875" bestFit="1" customWidth="1"/>
    <col min="6" max="6" width="25.140625" customWidth="1"/>
    <col min="7" max="8" width="20.85546875" bestFit="1" customWidth="1"/>
  </cols>
  <sheetData>
    <row r="1" spans="1:9" ht="20.25" x14ac:dyDescent="0.3">
      <c r="A1" s="136" t="s">
        <v>74</v>
      </c>
      <c r="B1" s="137"/>
      <c r="E1" s="313"/>
      <c r="F1" s="313"/>
      <c r="G1" s="313"/>
      <c r="H1" s="313"/>
      <c r="I1" s="313"/>
    </row>
    <row r="3" spans="1:9" ht="20.25" x14ac:dyDescent="0.3">
      <c r="A3" s="17" t="s">
        <v>9</v>
      </c>
      <c r="B3" s="138"/>
      <c r="C3" s="19"/>
      <c r="D3" s="101" t="s">
        <v>75</v>
      </c>
      <c r="E3" s="102"/>
    </row>
    <row r="4" spans="1:9" ht="15.75" x14ac:dyDescent="0.25">
      <c r="G4" s="310" t="s">
        <v>76</v>
      </c>
      <c r="H4" s="310"/>
    </row>
    <row r="5" spans="1:9" ht="24.75" customHeight="1" x14ac:dyDescent="0.2">
      <c r="A5" s="139" t="s">
        <v>10</v>
      </c>
      <c r="B5" s="139" t="s">
        <v>11</v>
      </c>
      <c r="C5" s="139" t="s">
        <v>12</v>
      </c>
      <c r="D5" s="139" t="s">
        <v>13</v>
      </c>
      <c r="E5" s="140" t="s">
        <v>14</v>
      </c>
      <c r="F5" s="140" t="s">
        <v>1</v>
      </c>
      <c r="G5" s="140" t="s">
        <v>77</v>
      </c>
      <c r="H5" s="140" t="s">
        <v>78</v>
      </c>
      <c r="I5" s="140" t="s">
        <v>79</v>
      </c>
    </row>
    <row r="6" spans="1:9" ht="24" customHeight="1" x14ac:dyDescent="0.2">
      <c r="A6" s="103"/>
      <c r="B6" s="104"/>
      <c r="C6" s="105"/>
      <c r="D6" s="105"/>
      <c r="E6" s="105"/>
      <c r="F6" s="105"/>
      <c r="G6" s="106"/>
      <c r="H6" s="106"/>
      <c r="I6" s="105"/>
    </row>
    <row r="7" spans="1:9" ht="24" customHeight="1" x14ac:dyDescent="0.2">
      <c r="A7" s="103"/>
      <c r="B7" s="104"/>
      <c r="C7" s="105"/>
      <c r="D7" s="105"/>
      <c r="E7" s="105"/>
      <c r="F7" s="105"/>
      <c r="G7" s="106"/>
      <c r="H7" s="106"/>
      <c r="I7" s="105"/>
    </row>
    <row r="8" spans="1:9" ht="24" customHeight="1" x14ac:dyDescent="0.2">
      <c r="A8" s="103"/>
      <c r="B8" s="104"/>
      <c r="C8" s="105"/>
      <c r="D8" s="105"/>
      <c r="E8" s="105"/>
      <c r="F8" s="105"/>
      <c r="G8" s="106"/>
      <c r="H8" s="106"/>
      <c r="I8" s="105"/>
    </row>
    <row r="9" spans="1:9" ht="24" customHeight="1" x14ac:dyDescent="0.2">
      <c r="A9" s="103"/>
      <c r="B9" s="104"/>
      <c r="C9" s="105"/>
      <c r="D9" s="105"/>
      <c r="E9" s="105"/>
      <c r="F9" s="105"/>
      <c r="G9" s="106"/>
      <c r="H9" s="106"/>
      <c r="I9" s="105"/>
    </row>
    <row r="10" spans="1:9" ht="24" customHeight="1" x14ac:dyDescent="0.2">
      <c r="A10" s="103"/>
      <c r="B10" s="104"/>
      <c r="C10" s="105"/>
      <c r="D10" s="105"/>
      <c r="E10" s="105"/>
      <c r="F10" s="105"/>
      <c r="G10" s="106"/>
      <c r="H10" s="106"/>
      <c r="I10" s="105"/>
    </row>
    <row r="11" spans="1:9" ht="24" customHeight="1" x14ac:dyDescent="0.2">
      <c r="A11" s="103"/>
      <c r="B11" s="104"/>
      <c r="C11" s="105"/>
      <c r="D11" s="105"/>
      <c r="E11" s="105"/>
      <c r="F11" s="105"/>
      <c r="G11" s="106"/>
      <c r="H11" s="106"/>
      <c r="I11" s="105"/>
    </row>
    <row r="12" spans="1:9" ht="24" customHeight="1" x14ac:dyDescent="0.2">
      <c r="A12" s="103"/>
      <c r="B12" s="104"/>
      <c r="C12" s="105"/>
      <c r="D12" s="105"/>
      <c r="E12" s="105"/>
      <c r="F12" s="105"/>
      <c r="G12" s="106"/>
      <c r="H12" s="106"/>
      <c r="I12" s="105"/>
    </row>
    <row r="13" spans="1:9" ht="24" customHeight="1" x14ac:dyDescent="0.2">
      <c r="A13" s="103"/>
      <c r="B13" s="104"/>
      <c r="C13" s="105"/>
      <c r="D13" s="105"/>
      <c r="E13" s="105"/>
      <c r="F13" s="105"/>
      <c r="G13" s="106"/>
      <c r="H13" s="106"/>
      <c r="I13" s="105"/>
    </row>
    <row r="14" spans="1:9" ht="24" customHeight="1" x14ac:dyDescent="0.2">
      <c r="A14" s="103"/>
      <c r="B14" s="104"/>
      <c r="C14" s="105"/>
      <c r="D14" s="105"/>
      <c r="E14" s="105"/>
      <c r="F14" s="105"/>
      <c r="G14" s="106"/>
      <c r="H14" s="106"/>
      <c r="I14" s="105"/>
    </row>
    <row r="15" spans="1:9" ht="24" customHeight="1" x14ac:dyDescent="0.2">
      <c r="A15" s="103"/>
      <c r="B15" s="104"/>
      <c r="C15" s="105"/>
      <c r="D15" s="105"/>
      <c r="E15" s="105"/>
      <c r="F15" s="105"/>
      <c r="G15" s="106"/>
      <c r="H15" s="106"/>
      <c r="I15" s="105"/>
    </row>
    <row r="16" spans="1:9" ht="24" customHeight="1" x14ac:dyDescent="0.2">
      <c r="A16" s="103"/>
      <c r="B16" s="104"/>
      <c r="C16" s="105"/>
      <c r="D16" s="105"/>
      <c r="E16" s="105"/>
      <c r="F16" s="105"/>
      <c r="G16" s="106"/>
      <c r="H16" s="106"/>
      <c r="I16" s="105"/>
    </row>
    <row r="17" spans="1:9" ht="24" customHeight="1" x14ac:dyDescent="0.2">
      <c r="A17" s="25"/>
      <c r="B17" s="25"/>
      <c r="C17" s="25"/>
      <c r="D17" s="25"/>
      <c r="E17" s="105"/>
      <c r="F17" s="105"/>
      <c r="G17" s="106"/>
      <c r="H17" s="106"/>
      <c r="I17" s="105"/>
    </row>
    <row r="18" spans="1:9" ht="24" customHeight="1" x14ac:dyDescent="0.2">
      <c r="A18" s="25"/>
      <c r="B18" s="25"/>
      <c r="C18" s="25"/>
      <c r="D18" s="25"/>
      <c r="E18" s="105"/>
      <c r="F18" s="105"/>
      <c r="G18" s="106"/>
      <c r="H18" s="106"/>
      <c r="I18" s="105"/>
    </row>
    <row r="19" spans="1:9" ht="24" customHeight="1" x14ac:dyDescent="0.2">
      <c r="A19" s="25"/>
      <c r="B19" s="25"/>
      <c r="C19" s="25"/>
      <c r="D19" s="25"/>
      <c r="E19" s="105"/>
      <c r="F19" s="105"/>
      <c r="G19" s="106"/>
      <c r="H19" s="106"/>
      <c r="I19" s="105"/>
    </row>
    <row r="20" spans="1:9" ht="24" customHeight="1" x14ac:dyDescent="0.2">
      <c r="A20" s="25"/>
      <c r="B20" s="25"/>
      <c r="C20" s="25"/>
      <c r="D20" s="25"/>
      <c r="E20" s="105"/>
      <c r="F20" s="105"/>
      <c r="G20" s="106"/>
      <c r="H20" s="106"/>
      <c r="I20" s="105"/>
    </row>
    <row r="21" spans="1:9" ht="24" customHeight="1" x14ac:dyDescent="0.2">
      <c r="A21" s="25"/>
      <c r="B21" s="25"/>
      <c r="C21" s="25"/>
      <c r="D21" s="25"/>
      <c r="E21" s="105"/>
      <c r="F21" s="105"/>
      <c r="G21" s="106"/>
      <c r="H21" s="106"/>
      <c r="I21" s="105"/>
    </row>
    <row r="22" spans="1:9" ht="24" customHeight="1" x14ac:dyDescent="0.2">
      <c r="A22" s="25"/>
      <c r="B22" s="25"/>
      <c r="C22" s="25"/>
      <c r="D22" s="25"/>
      <c r="E22" s="105"/>
      <c r="F22" s="105"/>
      <c r="G22" s="106"/>
      <c r="H22" s="106"/>
      <c r="I22" s="105"/>
    </row>
    <row r="23" spans="1:9" ht="24" customHeight="1" x14ac:dyDescent="0.25">
      <c r="A23" s="25"/>
      <c r="B23" s="25"/>
      <c r="C23" s="25"/>
      <c r="D23" s="25"/>
      <c r="E23" s="25"/>
      <c r="F23" s="107"/>
      <c r="G23" s="108"/>
      <c r="H23" s="108"/>
    </row>
    <row r="24" spans="1:9" ht="24" customHeight="1" x14ac:dyDescent="0.25">
      <c r="A24" s="25"/>
      <c r="B24" s="25"/>
      <c r="C24" s="25"/>
      <c r="D24" s="25"/>
      <c r="E24" s="25"/>
      <c r="F24" s="109" t="s">
        <v>73</v>
      </c>
      <c r="G24" s="108"/>
      <c r="H24" s="110"/>
    </row>
    <row r="25" spans="1:9" ht="24" customHeight="1" x14ac:dyDescent="0.25">
      <c r="A25" s="25"/>
      <c r="B25" s="25"/>
      <c r="C25" s="25"/>
      <c r="D25" s="25"/>
      <c r="E25" s="25"/>
      <c r="F25" s="109" t="s">
        <v>79</v>
      </c>
      <c r="G25" s="110"/>
      <c r="H25" s="108"/>
    </row>
  </sheetData>
  <mergeCells count="2">
    <mergeCell ref="E1:I1"/>
    <mergeCell ref="G4:H4"/>
  </mergeCells>
  <phoneticPr fontId="0" type="noConversion"/>
  <printOptions horizontalCentered="1" verticalCentered="1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4" zoomScale="115" zoomScaleNormal="115" workbookViewId="0">
      <selection activeCell="B6" sqref="A6:XFD26"/>
    </sheetView>
  </sheetViews>
  <sheetFormatPr baseColWidth="10" defaultRowHeight="11.25" x14ac:dyDescent="0.2"/>
  <cols>
    <col min="1" max="1" width="3" style="90" customWidth="1"/>
    <col min="2" max="2" width="3.7109375" style="90" customWidth="1"/>
    <col min="3" max="3" width="5.42578125" style="90" customWidth="1"/>
    <col min="4" max="4" width="16.5703125" style="90" customWidth="1"/>
    <col min="5" max="5" width="10.85546875" style="90" customWidth="1"/>
    <col min="6" max="6" width="11.28515625" style="90" customWidth="1"/>
    <col min="7" max="7" width="10.85546875" style="90" customWidth="1"/>
    <col min="8" max="8" width="12.28515625" style="90" customWidth="1"/>
    <col min="9" max="9" width="10.140625" style="90" bestFit="1" customWidth="1"/>
    <col min="10" max="10" width="10.28515625" style="90" bestFit="1" customWidth="1"/>
    <col min="11" max="11" width="10.140625" style="90" bestFit="1" customWidth="1"/>
    <col min="12" max="12" width="8.42578125" style="90" customWidth="1"/>
    <col min="13" max="13" width="10.140625" style="90" bestFit="1" customWidth="1"/>
    <col min="14" max="15" width="9.140625" style="90" bestFit="1" customWidth="1"/>
    <col min="16" max="16" width="7.7109375" style="90" customWidth="1"/>
    <col min="17" max="17" width="9.140625" style="90" bestFit="1" customWidth="1"/>
    <col min="18" max="16384" width="11.42578125" style="90"/>
  </cols>
  <sheetData>
    <row r="1" spans="1:17" x14ac:dyDescent="0.2">
      <c r="A1" s="141" t="s">
        <v>59</v>
      </c>
      <c r="B1" s="142"/>
      <c r="C1" s="142"/>
      <c r="D1" s="142"/>
      <c r="E1" s="142"/>
      <c r="F1" s="142"/>
      <c r="H1" s="192" t="s">
        <v>108</v>
      </c>
    </row>
    <row r="2" spans="1:17" x14ac:dyDescent="0.2">
      <c r="A2" s="91" t="s">
        <v>60</v>
      </c>
      <c r="B2" s="92"/>
      <c r="C2" s="92"/>
      <c r="D2" s="93"/>
      <c r="E2" s="92"/>
      <c r="F2" s="92"/>
      <c r="G2" s="92"/>
      <c r="H2" s="92"/>
      <c r="I2" s="92"/>
      <c r="J2" s="94"/>
    </row>
    <row r="3" spans="1:17" x14ac:dyDescent="0.2">
      <c r="A3" s="314" t="s">
        <v>61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27.95" customHeight="1" x14ac:dyDescent="0.2">
      <c r="A4" s="316" t="s">
        <v>62</v>
      </c>
      <c r="B4" s="316" t="s">
        <v>0</v>
      </c>
      <c r="C4" s="316" t="s">
        <v>25</v>
      </c>
      <c r="D4" s="318" t="s">
        <v>1</v>
      </c>
      <c r="E4" s="320" t="s">
        <v>63</v>
      </c>
      <c r="F4" s="321"/>
      <c r="G4" s="320" t="s">
        <v>64</v>
      </c>
      <c r="H4" s="321"/>
      <c r="I4" s="322"/>
      <c r="J4" s="322"/>
      <c r="K4" s="323" t="s">
        <v>65</v>
      </c>
      <c r="L4" s="324"/>
      <c r="M4" s="323" t="s">
        <v>66</v>
      </c>
      <c r="N4" s="315"/>
      <c r="O4" s="315"/>
      <c r="P4" s="315"/>
      <c r="Q4" s="315"/>
    </row>
    <row r="5" spans="1:17" ht="22.5" x14ac:dyDescent="0.2">
      <c r="A5" s="317"/>
      <c r="B5" s="317"/>
      <c r="C5" s="317"/>
      <c r="D5" s="319"/>
      <c r="E5" s="185" t="s">
        <v>67</v>
      </c>
      <c r="F5" s="186" t="s">
        <v>68</v>
      </c>
      <c r="G5" s="185" t="s">
        <v>67</v>
      </c>
      <c r="H5" s="186" t="s">
        <v>68</v>
      </c>
      <c r="I5" s="168" t="s">
        <v>69</v>
      </c>
      <c r="J5" s="167" t="s">
        <v>70</v>
      </c>
      <c r="K5" s="185" t="s">
        <v>71</v>
      </c>
      <c r="L5" s="186" t="s">
        <v>72</v>
      </c>
      <c r="M5" s="196" t="s">
        <v>109</v>
      </c>
      <c r="N5" s="193" t="s">
        <v>110</v>
      </c>
      <c r="O5" s="193" t="s">
        <v>111</v>
      </c>
      <c r="P5" s="193" t="s">
        <v>112</v>
      </c>
      <c r="Q5" s="193" t="s">
        <v>113</v>
      </c>
    </row>
    <row r="6" spans="1:17" ht="21.95" customHeight="1" x14ac:dyDescent="0.2">
      <c r="A6" s="96"/>
      <c r="B6" s="194"/>
      <c r="C6" s="96"/>
      <c r="D6" s="183"/>
      <c r="E6" s="187"/>
      <c r="F6" s="188"/>
      <c r="G6" s="187"/>
      <c r="H6" s="188"/>
      <c r="I6" s="189"/>
      <c r="J6" s="195"/>
      <c r="K6" s="187"/>
      <c r="L6" s="188"/>
      <c r="M6" s="187"/>
      <c r="N6" s="190"/>
      <c r="O6" s="189"/>
      <c r="P6" s="190"/>
      <c r="Q6" s="190"/>
    </row>
    <row r="7" spans="1:17" ht="21.95" customHeight="1" x14ac:dyDescent="0.2">
      <c r="A7" s="199"/>
      <c r="B7" s="199"/>
      <c r="C7" s="199"/>
      <c r="D7" s="200"/>
      <c r="E7" s="187"/>
      <c r="F7" s="188"/>
      <c r="G7" s="187"/>
      <c r="H7" s="188"/>
      <c r="I7" s="189"/>
      <c r="J7" s="195"/>
      <c r="K7" s="187"/>
      <c r="L7" s="188"/>
      <c r="M7" s="187"/>
      <c r="N7" s="190"/>
      <c r="O7" s="189"/>
      <c r="P7" s="190"/>
      <c r="Q7" s="190"/>
    </row>
    <row r="8" spans="1:17" ht="21.95" customHeight="1" x14ac:dyDescent="0.2">
      <c r="A8" s="199"/>
      <c r="B8" s="199"/>
      <c r="C8" s="199"/>
      <c r="D8" s="200"/>
      <c r="E8" s="187"/>
      <c r="F8" s="188"/>
      <c r="G8" s="187"/>
      <c r="H8" s="188"/>
      <c r="I8" s="189"/>
      <c r="J8" s="195"/>
      <c r="K8" s="187"/>
      <c r="L8" s="188"/>
      <c r="M8" s="187"/>
      <c r="N8" s="190"/>
      <c r="O8" s="189"/>
      <c r="P8" s="190"/>
      <c r="Q8" s="197"/>
    </row>
    <row r="9" spans="1:17" ht="21.95" customHeight="1" x14ac:dyDescent="0.2">
      <c r="A9" s="199"/>
      <c r="B9" s="199"/>
      <c r="C9" s="199"/>
      <c r="D9" s="200"/>
      <c r="E9" s="187"/>
      <c r="F9" s="188"/>
      <c r="G9" s="187"/>
      <c r="H9" s="188"/>
      <c r="I9" s="189"/>
      <c r="J9" s="195"/>
      <c r="K9" s="187"/>
      <c r="L9" s="188"/>
      <c r="M9" s="198"/>
      <c r="N9" s="190"/>
      <c r="O9" s="197"/>
      <c r="P9" s="190"/>
      <c r="Q9" s="190"/>
    </row>
    <row r="10" spans="1:17" ht="21.95" customHeight="1" x14ac:dyDescent="0.2">
      <c r="A10" s="199"/>
      <c r="B10" s="199"/>
      <c r="C10" s="199"/>
      <c r="D10" s="200"/>
      <c r="E10" s="187"/>
      <c r="F10" s="188"/>
      <c r="G10" s="187"/>
      <c r="H10" s="188"/>
      <c r="I10" s="191"/>
      <c r="J10" s="195"/>
      <c r="K10" s="187"/>
      <c r="L10" s="188"/>
      <c r="M10" s="187"/>
      <c r="N10" s="190"/>
      <c r="O10" s="189"/>
      <c r="P10" s="190"/>
      <c r="Q10" s="190"/>
    </row>
    <row r="11" spans="1:17" ht="21.95" customHeight="1" x14ac:dyDescent="0.2">
      <c r="A11" s="199"/>
      <c r="B11" s="199"/>
      <c r="C11" s="199"/>
      <c r="D11" s="200"/>
      <c r="E11" s="187"/>
      <c r="F11" s="188"/>
      <c r="G11" s="187"/>
      <c r="H11" s="188"/>
      <c r="I11" s="189"/>
      <c r="J11" s="195"/>
      <c r="K11" s="187"/>
      <c r="L11" s="188"/>
      <c r="M11" s="187"/>
      <c r="N11" s="190"/>
      <c r="O11" s="189"/>
      <c r="P11" s="190"/>
      <c r="Q11" s="190"/>
    </row>
    <row r="12" spans="1:17" ht="21.95" customHeight="1" x14ac:dyDescent="0.2">
      <c r="A12" s="199"/>
      <c r="B12" s="199"/>
      <c r="C12" s="199"/>
      <c r="D12" s="200"/>
      <c r="E12" s="187"/>
      <c r="F12" s="188"/>
      <c r="G12" s="187"/>
      <c r="H12" s="188"/>
      <c r="I12" s="189"/>
      <c r="J12" s="195"/>
      <c r="K12" s="187"/>
      <c r="L12" s="188"/>
      <c r="M12" s="187"/>
      <c r="N12" s="190"/>
      <c r="O12" s="189"/>
      <c r="P12" s="190"/>
      <c r="Q12" s="190"/>
    </row>
    <row r="13" spans="1:17" ht="21.95" customHeight="1" x14ac:dyDescent="0.2">
      <c r="A13" s="199"/>
      <c r="B13" s="199"/>
      <c r="C13" s="199"/>
      <c r="D13" s="200"/>
      <c r="E13" s="187"/>
      <c r="F13" s="188"/>
      <c r="G13" s="187"/>
      <c r="H13" s="188"/>
      <c r="I13" s="189"/>
      <c r="J13" s="195"/>
      <c r="K13" s="187"/>
      <c r="L13" s="188"/>
      <c r="M13" s="187"/>
      <c r="N13" s="190"/>
      <c r="O13" s="189"/>
      <c r="P13" s="190"/>
      <c r="Q13" s="190"/>
    </row>
    <row r="14" spans="1:17" ht="21.95" customHeight="1" x14ac:dyDescent="0.2">
      <c r="A14" s="199"/>
      <c r="B14" s="199"/>
      <c r="C14" s="199"/>
      <c r="D14" s="200"/>
      <c r="E14" s="187"/>
      <c r="F14" s="188"/>
      <c r="G14" s="187"/>
      <c r="H14" s="188"/>
      <c r="I14" s="189"/>
      <c r="J14" s="195"/>
      <c r="K14" s="187"/>
      <c r="L14" s="188"/>
      <c r="M14" s="187"/>
      <c r="N14" s="190"/>
      <c r="O14" s="190"/>
      <c r="P14" s="197"/>
      <c r="Q14" s="190"/>
    </row>
    <row r="15" spans="1:17" ht="21.95" customHeight="1" x14ac:dyDescent="0.2">
      <c r="A15" s="199"/>
      <c r="B15" s="199"/>
      <c r="C15" s="199"/>
      <c r="D15" s="200"/>
      <c r="E15" s="187"/>
      <c r="F15" s="188"/>
      <c r="G15" s="187"/>
      <c r="H15" s="188"/>
      <c r="I15" s="189"/>
      <c r="J15" s="195"/>
      <c r="K15" s="187"/>
      <c r="L15" s="188"/>
      <c r="M15" s="187"/>
      <c r="N15" s="190"/>
      <c r="O15" s="190"/>
      <c r="P15" s="190"/>
      <c r="Q15" s="190"/>
    </row>
    <row r="16" spans="1:17" ht="21.95" customHeight="1" x14ac:dyDescent="0.2">
      <c r="A16" s="199"/>
      <c r="B16" s="199"/>
      <c r="C16" s="199"/>
      <c r="D16" s="200"/>
      <c r="E16" s="187"/>
      <c r="F16" s="188"/>
      <c r="G16" s="187"/>
      <c r="H16" s="188"/>
      <c r="I16" s="189"/>
      <c r="J16" s="195"/>
      <c r="K16" s="187"/>
      <c r="L16" s="188"/>
      <c r="M16" s="187"/>
      <c r="N16" s="190"/>
      <c r="O16" s="190"/>
      <c r="P16" s="190"/>
      <c r="Q16" s="190"/>
    </row>
    <row r="17" spans="1:17" ht="21.95" customHeight="1" x14ac:dyDescent="0.2">
      <c r="A17" s="199"/>
      <c r="B17" s="199"/>
      <c r="C17" s="199"/>
      <c r="D17" s="200"/>
      <c r="E17" s="187"/>
      <c r="F17" s="188"/>
      <c r="G17" s="187"/>
      <c r="H17" s="188"/>
      <c r="I17" s="189"/>
      <c r="J17" s="195"/>
      <c r="K17" s="187"/>
      <c r="L17" s="188"/>
      <c r="M17" s="187"/>
      <c r="N17" s="190"/>
      <c r="O17" s="190"/>
      <c r="P17" s="190"/>
      <c r="Q17" s="190"/>
    </row>
    <row r="18" spans="1:17" ht="21.95" customHeight="1" thickBot="1" x14ac:dyDescent="0.25">
      <c r="A18" s="199"/>
      <c r="B18" s="199"/>
      <c r="C18" s="199"/>
      <c r="D18" s="200"/>
      <c r="E18" s="187"/>
      <c r="F18" s="188"/>
      <c r="G18" s="187"/>
      <c r="H18" s="188"/>
      <c r="I18" s="189"/>
      <c r="J18" s="195"/>
      <c r="K18" s="187"/>
      <c r="L18" s="188"/>
      <c r="M18" s="187"/>
      <c r="N18" s="190"/>
      <c r="O18" s="190"/>
      <c r="P18" s="190"/>
      <c r="Q18" s="190"/>
    </row>
    <row r="19" spans="1:17" ht="21.95" hidden="1" customHeight="1" x14ac:dyDescent="0.2">
      <c r="A19" s="199"/>
      <c r="B19" s="199"/>
      <c r="C19" s="199"/>
      <c r="D19" s="200"/>
      <c r="E19" s="187"/>
      <c r="F19" s="188"/>
      <c r="G19" s="187"/>
      <c r="H19" s="188"/>
      <c r="I19" s="189"/>
      <c r="J19" s="195"/>
      <c r="K19" s="187"/>
      <c r="L19" s="188"/>
      <c r="M19" s="187"/>
      <c r="N19" s="190"/>
      <c r="O19" s="190"/>
      <c r="P19" s="190"/>
      <c r="Q19" s="190"/>
    </row>
    <row r="20" spans="1:17" ht="21.95" hidden="1" customHeight="1" x14ac:dyDescent="0.2">
      <c r="A20" s="199"/>
      <c r="B20" s="199"/>
      <c r="C20" s="199"/>
      <c r="D20" s="200"/>
      <c r="E20" s="187"/>
      <c r="F20" s="188"/>
      <c r="G20" s="187"/>
      <c r="H20" s="188"/>
      <c r="I20" s="189"/>
      <c r="J20" s="195"/>
      <c r="K20" s="187"/>
      <c r="L20" s="188"/>
      <c r="M20" s="187"/>
      <c r="N20" s="190"/>
      <c r="O20" s="190"/>
      <c r="P20" s="190"/>
      <c r="Q20" s="190"/>
    </row>
    <row r="21" spans="1:17" ht="21.95" hidden="1" customHeight="1" x14ac:dyDescent="0.2">
      <c r="A21" s="97"/>
      <c r="B21" s="97"/>
      <c r="C21" s="97"/>
      <c r="D21" s="184"/>
      <c r="E21" s="187"/>
      <c r="F21" s="188"/>
      <c r="G21" s="187"/>
      <c r="H21" s="188"/>
      <c r="I21" s="189"/>
      <c r="J21" s="195"/>
      <c r="K21" s="187"/>
      <c r="L21" s="188"/>
      <c r="M21" s="187"/>
      <c r="N21" s="190"/>
      <c r="O21" s="190"/>
      <c r="P21" s="190"/>
      <c r="Q21" s="190"/>
    </row>
    <row r="22" spans="1:17" ht="21.95" hidden="1" customHeight="1" x14ac:dyDescent="0.2">
      <c r="A22" s="97"/>
      <c r="B22" s="97"/>
      <c r="C22" s="97"/>
      <c r="D22" s="184"/>
      <c r="E22" s="187"/>
      <c r="F22" s="188"/>
      <c r="G22" s="187"/>
      <c r="H22" s="188"/>
      <c r="I22" s="189"/>
      <c r="J22" s="195"/>
      <c r="K22" s="187"/>
      <c r="L22" s="188"/>
      <c r="M22" s="187"/>
      <c r="N22" s="190"/>
      <c r="O22" s="190"/>
      <c r="P22" s="190"/>
      <c r="Q22" s="190"/>
    </row>
    <row r="23" spans="1:17" ht="21.95" hidden="1" customHeight="1" x14ac:dyDescent="0.2">
      <c r="A23" s="97"/>
      <c r="B23" s="97"/>
      <c r="C23" s="97"/>
      <c r="D23" s="184"/>
      <c r="E23" s="187"/>
      <c r="F23" s="188"/>
      <c r="G23" s="187"/>
      <c r="H23" s="188"/>
      <c r="I23" s="189"/>
      <c r="J23" s="195"/>
      <c r="K23" s="187"/>
      <c r="L23" s="188"/>
      <c r="M23" s="187"/>
      <c r="N23" s="190"/>
      <c r="O23" s="190"/>
      <c r="P23" s="190"/>
      <c r="Q23" s="190"/>
    </row>
    <row r="24" spans="1:17" ht="21.95" hidden="1" customHeight="1" x14ac:dyDescent="0.2">
      <c r="A24" s="97"/>
      <c r="B24" s="97"/>
      <c r="C24" s="97"/>
      <c r="D24" s="184"/>
      <c r="E24" s="201"/>
      <c r="F24" s="202"/>
      <c r="G24" s="201"/>
      <c r="H24" s="202"/>
      <c r="I24" s="203"/>
      <c r="J24" s="204"/>
      <c r="K24" s="201"/>
      <c r="L24" s="202"/>
      <c r="M24" s="201"/>
      <c r="N24" s="211"/>
      <c r="O24" s="211"/>
      <c r="P24" s="211"/>
      <c r="Q24" s="211"/>
    </row>
    <row r="25" spans="1:17" ht="21.95" customHeight="1" thickTop="1" thickBot="1" x14ac:dyDescent="0.25">
      <c r="A25" s="95"/>
      <c r="B25" s="95"/>
      <c r="C25" s="95"/>
      <c r="D25" s="214"/>
      <c r="E25" s="208"/>
      <c r="F25" s="209"/>
      <c r="G25" s="209"/>
      <c r="H25" s="209"/>
      <c r="I25" s="209"/>
      <c r="J25" s="210"/>
      <c r="K25" s="212"/>
      <c r="L25" s="212"/>
      <c r="M25" s="212"/>
      <c r="N25" s="212"/>
      <c r="O25" s="212"/>
      <c r="P25" s="212"/>
      <c r="Q25" s="213"/>
    </row>
    <row r="26" spans="1:17" ht="21.95" customHeight="1" thickTop="1" thickBot="1" x14ac:dyDescent="0.25">
      <c r="A26" s="98"/>
      <c r="B26" s="98"/>
      <c r="C26" s="98"/>
      <c r="D26" s="215"/>
      <c r="E26" s="205"/>
      <c r="F26" s="206"/>
      <c r="G26" s="206"/>
      <c r="H26" s="206"/>
      <c r="I26" s="206"/>
      <c r="J26" s="207"/>
      <c r="K26" s="99"/>
      <c r="L26" s="99"/>
      <c r="M26" s="99"/>
      <c r="N26" s="99"/>
      <c r="O26" s="99"/>
      <c r="P26" s="99"/>
      <c r="Q26" s="99"/>
    </row>
    <row r="27" spans="1:17" ht="12" thickTop="1" x14ac:dyDescent="0.2"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x14ac:dyDescent="0.2"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</sheetData>
  <mergeCells count="10">
    <mergeCell ref="A3:Q3"/>
    <mergeCell ref="A4:A5"/>
    <mergeCell ref="B4:B5"/>
    <mergeCell ref="C4:C5"/>
    <mergeCell ref="D4:D5"/>
    <mergeCell ref="E4:F4"/>
    <mergeCell ref="G4:H4"/>
    <mergeCell ref="I4:J4"/>
    <mergeCell ref="K4:L4"/>
    <mergeCell ref="M4:Q4"/>
  </mergeCells>
  <phoneticPr fontId="0" type="noConversion"/>
  <pageMargins left="0.19685039370078741" right="0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18" sqref="D18"/>
    </sheetView>
  </sheetViews>
  <sheetFormatPr baseColWidth="10" defaultRowHeight="12.75" x14ac:dyDescent="0.2"/>
  <cols>
    <col min="1" max="1" width="7.5703125" customWidth="1"/>
    <col min="2" max="3" width="10.42578125" customWidth="1"/>
    <col min="4" max="4" width="17.85546875" customWidth="1"/>
    <col min="7" max="7" width="7.85546875" customWidth="1"/>
    <col min="10" max="10" width="9.5703125" customWidth="1"/>
    <col min="12" max="12" width="9" customWidth="1"/>
  </cols>
  <sheetData>
    <row r="1" spans="1:13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x14ac:dyDescent="0.2">
      <c r="A2" s="326" t="s">
        <v>80</v>
      </c>
      <c r="B2" s="327"/>
      <c r="C2" s="327"/>
      <c r="D2" s="327"/>
      <c r="E2" s="327"/>
      <c r="F2" s="327"/>
      <c r="G2" s="111" t="s">
        <v>81</v>
      </c>
      <c r="H2" s="112"/>
      <c r="I2" s="113"/>
      <c r="J2" s="114"/>
      <c r="K2" s="114"/>
      <c r="L2" s="114"/>
      <c r="M2" s="115"/>
    </row>
    <row r="3" spans="1:13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2">
      <c r="A4" s="325" t="s">
        <v>82</v>
      </c>
      <c r="B4" s="325" t="s">
        <v>83</v>
      </c>
      <c r="C4" s="325" t="s">
        <v>84</v>
      </c>
      <c r="D4" s="325" t="s">
        <v>85</v>
      </c>
      <c r="E4" s="325" t="s">
        <v>86</v>
      </c>
      <c r="F4" s="325" t="s">
        <v>87</v>
      </c>
      <c r="G4" s="325" t="s">
        <v>88</v>
      </c>
      <c r="H4" s="325"/>
      <c r="I4" s="325" t="s">
        <v>41</v>
      </c>
      <c r="J4" s="325" t="s">
        <v>89</v>
      </c>
      <c r="K4" s="325" t="s">
        <v>90</v>
      </c>
      <c r="L4" s="325"/>
      <c r="M4" s="325" t="s">
        <v>91</v>
      </c>
    </row>
    <row r="5" spans="1:13" x14ac:dyDescent="0.2">
      <c r="A5" s="325"/>
      <c r="B5" s="325"/>
      <c r="C5" s="325"/>
      <c r="D5" s="325"/>
      <c r="E5" s="325"/>
      <c r="F5" s="325"/>
      <c r="G5" s="117" t="s">
        <v>52</v>
      </c>
      <c r="H5" s="117" t="s">
        <v>15</v>
      </c>
      <c r="I5" s="325"/>
      <c r="J5" s="325"/>
      <c r="K5" s="325"/>
      <c r="L5" s="325"/>
      <c r="M5" s="325"/>
    </row>
    <row r="6" spans="1:13" x14ac:dyDescent="0.2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9</v>
      </c>
      <c r="J6" s="117">
        <v>10</v>
      </c>
      <c r="K6" s="117">
        <v>11</v>
      </c>
      <c r="L6" s="117">
        <v>12</v>
      </c>
      <c r="M6" s="117">
        <v>13</v>
      </c>
    </row>
    <row r="7" spans="1:13" ht="24.95" customHeight="1" x14ac:dyDescent="0.2">
      <c r="A7" s="118"/>
      <c r="B7" s="118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</row>
    <row r="8" spans="1:13" ht="24.95" customHeight="1" x14ac:dyDescent="0.2">
      <c r="A8" s="118"/>
      <c r="B8" s="118"/>
      <c r="C8" s="118"/>
      <c r="D8" s="118"/>
      <c r="E8" s="118"/>
      <c r="F8" s="119"/>
      <c r="G8" s="119"/>
      <c r="H8" s="119"/>
      <c r="I8" s="119"/>
      <c r="J8" s="119"/>
      <c r="K8" s="119"/>
      <c r="L8" s="119"/>
      <c r="M8" s="119"/>
    </row>
    <row r="9" spans="1:13" ht="24.95" customHeight="1" x14ac:dyDescent="0.2">
      <c r="A9" s="118"/>
      <c r="B9" s="118"/>
      <c r="C9" s="118"/>
      <c r="D9" s="120"/>
      <c r="E9" s="120"/>
      <c r="F9" s="119"/>
      <c r="G9" s="119"/>
      <c r="H9" s="119"/>
      <c r="I9" s="119"/>
      <c r="J9" s="119"/>
      <c r="K9" s="119"/>
      <c r="L9" s="119"/>
      <c r="M9" s="119"/>
    </row>
    <row r="10" spans="1:13" ht="24.95" customHeight="1" x14ac:dyDescent="0.2">
      <c r="A10" s="118"/>
      <c r="B10" s="118"/>
      <c r="C10" s="118"/>
      <c r="D10" s="120"/>
      <c r="E10" s="120"/>
      <c r="F10" s="119"/>
      <c r="G10" s="119"/>
      <c r="H10" s="119"/>
      <c r="I10" s="119"/>
      <c r="J10" s="119"/>
      <c r="K10" s="119"/>
      <c r="L10" s="119"/>
      <c r="M10" s="119"/>
    </row>
    <row r="11" spans="1:13" ht="24.95" customHeight="1" x14ac:dyDescent="0.2">
      <c r="A11" s="118"/>
      <c r="B11" s="118"/>
      <c r="C11" s="118"/>
      <c r="D11" s="120"/>
      <c r="E11" s="120"/>
      <c r="F11" s="119"/>
      <c r="G11" s="119"/>
      <c r="H11" s="119"/>
      <c r="I11" s="119"/>
      <c r="J11" s="119"/>
      <c r="K11" s="119"/>
      <c r="L11" s="119"/>
      <c r="M11" s="119"/>
    </row>
    <row r="12" spans="1:13" ht="24.95" customHeight="1" x14ac:dyDescent="0.2">
      <c r="A12" s="118"/>
      <c r="B12" s="118"/>
      <c r="C12" s="118"/>
      <c r="D12" s="120"/>
      <c r="E12" s="120"/>
      <c r="F12" s="119"/>
      <c r="G12" s="119"/>
      <c r="H12" s="119"/>
      <c r="I12" s="119"/>
      <c r="J12" s="119"/>
      <c r="K12" s="119"/>
      <c r="L12" s="119"/>
      <c r="M12" s="119"/>
    </row>
    <row r="13" spans="1:13" ht="24.95" customHeight="1" x14ac:dyDescent="0.2">
      <c r="A13" s="118"/>
      <c r="B13" s="118"/>
      <c r="C13" s="118"/>
      <c r="D13" s="120"/>
      <c r="E13" s="120"/>
      <c r="F13" s="119"/>
      <c r="G13" s="119"/>
      <c r="H13" s="119"/>
      <c r="I13" s="119"/>
      <c r="J13" s="119"/>
      <c r="K13" s="119"/>
      <c r="L13" s="119"/>
      <c r="M13" s="119"/>
    </row>
    <row r="14" spans="1:13" ht="24.95" customHeight="1" x14ac:dyDescent="0.2">
      <c r="A14" s="118"/>
      <c r="B14" s="118"/>
      <c r="C14" s="118"/>
      <c r="D14" s="120"/>
      <c r="E14" s="120"/>
      <c r="F14" s="119"/>
      <c r="G14" s="119"/>
      <c r="H14" s="119"/>
      <c r="I14" s="119"/>
      <c r="J14" s="119"/>
      <c r="K14" s="119"/>
      <c r="L14" s="119"/>
      <c r="M14" s="119"/>
    </row>
    <row r="15" spans="1:13" ht="24.95" customHeight="1" x14ac:dyDescent="0.2">
      <c r="A15" s="118"/>
      <c r="B15" s="118"/>
      <c r="C15" s="118"/>
      <c r="D15" s="120"/>
      <c r="E15" s="120"/>
      <c r="F15" s="119"/>
      <c r="G15" s="119"/>
      <c r="H15" s="119"/>
      <c r="I15" s="119"/>
      <c r="J15" s="119"/>
      <c r="K15" s="119"/>
      <c r="L15" s="119"/>
      <c r="M15" s="119"/>
    </row>
    <row r="16" spans="1:13" ht="24.95" customHeight="1" x14ac:dyDescent="0.2">
      <c r="A16" s="118"/>
      <c r="B16" s="118"/>
      <c r="C16" s="118"/>
      <c r="D16" s="120"/>
      <c r="E16" s="120"/>
      <c r="F16" s="119"/>
      <c r="G16" s="119"/>
      <c r="H16" s="119"/>
      <c r="I16" s="119"/>
      <c r="J16" s="119"/>
      <c r="K16" s="119"/>
      <c r="L16" s="119"/>
      <c r="M16" s="119"/>
    </row>
    <row r="17" spans="1:13" ht="24" customHeight="1" x14ac:dyDescent="0.2">
      <c r="A17" s="118"/>
      <c r="B17" s="118"/>
      <c r="C17" s="118"/>
      <c r="D17" s="220"/>
      <c r="E17" s="118"/>
      <c r="F17" s="119"/>
      <c r="G17" s="119"/>
      <c r="H17" s="119"/>
      <c r="I17" s="119"/>
      <c r="J17" s="119"/>
      <c r="K17" s="119"/>
      <c r="L17" s="119"/>
      <c r="M17" s="119"/>
    </row>
    <row r="18" spans="1:13" ht="29.25" customHeight="1" x14ac:dyDescent="0.2">
      <c r="A18" s="118"/>
      <c r="B18" s="118"/>
      <c r="C18" s="118"/>
      <c r="D18" s="118"/>
      <c r="E18" s="118"/>
      <c r="F18" s="119"/>
      <c r="G18" s="119"/>
      <c r="H18" s="119"/>
      <c r="I18" s="119"/>
      <c r="J18" s="119"/>
      <c r="K18" s="119"/>
      <c r="L18" s="119"/>
      <c r="M18" s="119"/>
    </row>
    <row r="19" spans="1:13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</sheetData>
  <mergeCells count="13">
    <mergeCell ref="A2:F2"/>
    <mergeCell ref="A4:A5"/>
    <mergeCell ref="B4:B5"/>
    <mergeCell ref="C4:C5"/>
    <mergeCell ref="D4:D5"/>
    <mergeCell ref="E4:E5"/>
    <mergeCell ref="F4:F5"/>
    <mergeCell ref="L4:L5"/>
    <mergeCell ref="M4:M5"/>
    <mergeCell ref="G4:H4"/>
    <mergeCell ref="I4:I5"/>
    <mergeCell ref="J4:J5"/>
    <mergeCell ref="K4:K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</vt:i4>
      </vt:variant>
    </vt:vector>
  </HeadingPairs>
  <TitlesOfParts>
    <vt:vector size="20" baseType="lpstr">
      <vt:lpstr>Vorlage Hauptbuch</vt:lpstr>
      <vt:lpstr>Kassabuch (2)</vt:lpstr>
      <vt:lpstr>Schritte zum Buchungssatz</vt:lpstr>
      <vt:lpstr>Buchungsliste (2)</vt:lpstr>
      <vt:lpstr>Buchungsliste</vt:lpstr>
      <vt:lpstr>Anlagenverzeichnis  </vt:lpstr>
      <vt:lpstr>Kassabuch</vt:lpstr>
      <vt:lpstr>Kassa-Bankbuch</vt:lpstr>
      <vt:lpstr>Wareneingangsbuch</vt:lpstr>
      <vt:lpstr>Um- &amp; Nachbuchungen - Druckvorl</vt:lpstr>
      <vt:lpstr>Betriebsabrechnungsbogen (2)</vt:lpstr>
      <vt:lpstr>Buchungsliste CRW</vt:lpstr>
      <vt:lpstr>Betriebsüberleitungsbogen</vt:lpstr>
      <vt:lpstr>Betriebsabrechnungsbogen</vt:lpstr>
      <vt:lpstr>Betriebsabrechnungsbogen Teilko</vt:lpstr>
      <vt:lpstr>Betriebsabrechnungsbogen groß</vt:lpstr>
      <vt:lpstr>Abschlusstabelle</vt:lpstr>
      <vt:lpstr>Vorlage Bewertung</vt:lpstr>
      <vt:lpstr>Buchungsliste!Druckbereich</vt:lpstr>
      <vt:lpstr>'Buchungsliste (2)'!Druckbereich</vt:lpstr>
    </vt:vector>
  </TitlesOfParts>
  <Company>BHAK1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BAUER Helmut</cp:lastModifiedBy>
  <cp:lastPrinted>2015-01-19T09:09:55Z</cp:lastPrinted>
  <dcterms:created xsi:type="dcterms:W3CDTF">2005-10-11T07:57:41Z</dcterms:created>
  <dcterms:modified xsi:type="dcterms:W3CDTF">2015-01-19T09:09:58Z</dcterms:modified>
</cp:coreProperties>
</file>